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-165" windowWidth="1930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E14" i="1"/>
  <c r="G14"/>
  <c r="M15" s="1"/>
  <c r="N15" l="1"/>
  <c r="O15"/>
</calcChain>
</file>

<file path=xl/sharedStrings.xml><?xml version="1.0" encoding="utf-8"?>
<sst xmlns="http://schemas.openxmlformats.org/spreadsheetml/2006/main" count="153" uniqueCount="104">
  <si>
    <t>n°</t>
  </si>
  <si>
    <t>L/1'</t>
  </si>
  <si>
    <t>UC</t>
  </si>
  <si>
    <t>ore</t>
  </si>
  <si>
    <t>preparaz.</t>
  </si>
  <si>
    <t>utilizzo</t>
  </si>
  <si>
    <t>°C</t>
  </si>
  <si>
    <t>Tr</t>
  </si>
  <si>
    <t>rete</t>
  </si>
  <si>
    <t>ore di</t>
  </si>
  <si>
    <t>punta</t>
  </si>
  <si>
    <t>L</t>
  </si>
  <si>
    <t>unità abitative</t>
  </si>
  <si>
    <t>Unità di carico complessivo edificio</t>
  </si>
  <si>
    <t>Portata oraria complessiva</t>
  </si>
  <si>
    <t>Previsioni ore di punta</t>
  </si>
  <si>
    <t>Temperatura acqua di rete</t>
  </si>
  <si>
    <t xml:space="preserve">Temperatura acqua di utilizzo  </t>
  </si>
  <si>
    <t>Potenzialità richiesta al gruppo termico</t>
  </si>
  <si>
    <t>Volume  idroaccumulatore</t>
  </si>
  <si>
    <t>Legenda:</t>
  </si>
  <si>
    <t>Tab 2</t>
  </si>
  <si>
    <t>Tab2</t>
  </si>
  <si>
    <t>Consumo complessivo</t>
  </si>
  <si>
    <t>Consumo  unitario da indicarsi</t>
  </si>
  <si>
    <t>Preriscaldamento idroaccumulatore  da indicare 1..8 ore</t>
  </si>
  <si>
    <t>coincidere con la temperatura della gruppo termico)</t>
  </si>
  <si>
    <t xml:space="preserve">Temperatura di accumulo da indicare  (valore che può </t>
  </si>
  <si>
    <t>L/h</t>
  </si>
  <si>
    <t>Residenziale /uffici</t>
  </si>
  <si>
    <t>Alberghi</t>
  </si>
  <si>
    <t>Centri sportivi</t>
  </si>
  <si>
    <t>1,5</t>
  </si>
  <si>
    <t>3</t>
  </si>
  <si>
    <t>1,5-2</t>
  </si>
  <si>
    <t>2-3</t>
  </si>
  <si>
    <t>Unità di carico  in funzione dei componenti sanitari Tab 1</t>
  </si>
  <si>
    <t>Portata istantanea  ponderata da Tab 2</t>
  </si>
  <si>
    <t>Tab.1</t>
  </si>
  <si>
    <t>Tab1</t>
  </si>
  <si>
    <t>VASO CON CASSETTA</t>
  </si>
  <si>
    <t>P.C.</t>
  </si>
  <si>
    <t xml:space="preserve">PRODUZIONE </t>
  </si>
  <si>
    <t xml:space="preserve">CALCOLO VOLUME BOILER </t>
  </si>
  <si>
    <t xml:space="preserve">  A.C.S.</t>
  </si>
  <si>
    <t>Pruppo energetico:</t>
  </si>
  <si>
    <t>Spogliatoi industr.</t>
  </si>
  <si>
    <t>Di</t>
  </si>
  <si>
    <t>Q</t>
  </si>
  <si>
    <t>Tot.</t>
  </si>
  <si>
    <t>pos.</t>
  </si>
  <si>
    <t>unit.</t>
  </si>
  <si>
    <t>prep.</t>
  </si>
  <si>
    <t>T.</t>
  </si>
  <si>
    <t>T</t>
  </si>
  <si>
    <t>boler</t>
  </si>
  <si>
    <t>P.</t>
  </si>
  <si>
    <t>kWh Term.</t>
  </si>
  <si>
    <t>Boiler</t>
  </si>
  <si>
    <t>1 x 20</t>
  </si>
  <si>
    <t>piano</t>
  </si>
  <si>
    <t>servizi</t>
  </si>
  <si>
    <t>terra</t>
  </si>
  <si>
    <t>1°</t>
  </si>
  <si>
    <t>Tab.2</t>
  </si>
  <si>
    <t>26 x 3</t>
  </si>
  <si>
    <t>2 x300</t>
  </si>
  <si>
    <t>proposte</t>
  </si>
  <si>
    <t>U.C.</t>
  </si>
  <si>
    <t>Q=L/1'</t>
  </si>
  <si>
    <t>D i= mm</t>
  </si>
  <si>
    <t>1"1/2</t>
  </si>
  <si>
    <t>2"</t>
  </si>
  <si>
    <t>3/4"</t>
  </si>
  <si>
    <t>1"</t>
  </si>
  <si>
    <t>2"1/2</t>
  </si>
  <si>
    <t>1"1/4</t>
  </si>
  <si>
    <t>3"</t>
  </si>
  <si>
    <t>4"</t>
  </si>
  <si>
    <t>UNITA' DI CARICO</t>
  </si>
  <si>
    <t>A.F.</t>
  </si>
  <si>
    <t>A.C</t>
  </si>
  <si>
    <r>
      <t>A.F.+</t>
    </r>
    <r>
      <rPr>
        <b/>
        <sz val="24"/>
        <color rgb="FFFF0000"/>
        <rFont val="Arial Narrow"/>
        <family val="2"/>
      </rPr>
      <t>AC</t>
    </r>
  </si>
  <si>
    <t>1 U.C. = 1L/sec</t>
  </si>
  <si>
    <r>
      <rPr>
        <b/>
        <sz val="24"/>
        <color rgb="FFC00000"/>
        <rFont val="Arial Narrow"/>
        <family val="2"/>
      </rPr>
      <t xml:space="preserve"> 1.</t>
    </r>
    <r>
      <rPr>
        <sz val="24"/>
        <color theme="1"/>
        <rFont val="Arial Narrow"/>
        <family val="2"/>
      </rPr>
      <t>- LAVABO+BIDET+VASCA O DOCCIA + VASO</t>
    </r>
  </si>
  <si>
    <t xml:space="preserve"> a-vaso con cassetta</t>
  </si>
  <si>
    <t xml:space="preserve"> b-vaso con passo rapido o flussostato</t>
  </si>
  <si>
    <r>
      <rPr>
        <b/>
        <sz val="24"/>
        <color rgb="FFC00000"/>
        <rFont val="Arial Narrow"/>
        <family val="2"/>
      </rPr>
      <t xml:space="preserve">   2.</t>
    </r>
    <r>
      <rPr>
        <sz val="24"/>
        <color rgb="FFC00000"/>
        <rFont val="Arial Narrow"/>
        <family val="2"/>
      </rPr>
      <t>-</t>
    </r>
    <r>
      <rPr>
        <sz val="24"/>
        <color theme="1"/>
        <rFont val="Arial Narrow"/>
        <family val="2"/>
      </rPr>
      <t xml:space="preserve"> LAVABO+BIDET+VASCA O DOCCIA + VASO+</t>
    </r>
  </si>
  <si>
    <t xml:space="preserve"> LAVABIANCHERIA</t>
  </si>
  <si>
    <r>
      <rPr>
        <b/>
        <sz val="24"/>
        <color rgb="FFC00000"/>
        <rFont val="Arial Narrow"/>
        <family val="2"/>
      </rPr>
      <t xml:space="preserve"> 3.</t>
    </r>
    <r>
      <rPr>
        <sz val="24"/>
        <color rgb="FFC00000"/>
        <rFont val="Arial Narrow"/>
        <family val="2"/>
      </rPr>
      <t>-</t>
    </r>
    <r>
      <rPr>
        <sz val="24"/>
        <color theme="1"/>
        <rFont val="Arial Narrow"/>
        <family val="2"/>
      </rPr>
      <t xml:space="preserve"> LAVABO+ VASO</t>
    </r>
  </si>
  <si>
    <r>
      <rPr>
        <sz val="24"/>
        <color rgb="FFC00000"/>
        <rFont val="Arial Narrow"/>
        <family val="2"/>
      </rPr>
      <t>4.-</t>
    </r>
    <r>
      <rPr>
        <sz val="24"/>
        <color theme="1"/>
        <rFont val="Arial Narrow"/>
        <family val="2"/>
      </rPr>
      <t xml:space="preserve"> LAVABO+ VASO+LAVABIANCHERIA</t>
    </r>
  </si>
  <si>
    <t>a-vaso con cassetta</t>
  </si>
  <si>
    <t>b-vaso con passo rapido o flussostato</t>
  </si>
  <si>
    <r>
      <rPr>
        <b/>
        <sz val="24"/>
        <color rgb="FFC00000"/>
        <rFont val="Arial Narrow"/>
        <family val="2"/>
      </rPr>
      <t xml:space="preserve"> 5.</t>
    </r>
    <r>
      <rPr>
        <sz val="24"/>
        <color rgb="FFC00000"/>
        <rFont val="Arial Narrow"/>
        <family val="2"/>
      </rPr>
      <t xml:space="preserve">- </t>
    </r>
    <r>
      <rPr>
        <sz val="24"/>
        <color theme="1"/>
        <rFont val="Arial Narrow"/>
        <family val="2"/>
      </rPr>
      <t>BAGNO COMPLETO ( 1 servizio) + CUCINA</t>
    </r>
  </si>
  <si>
    <t xml:space="preserve"> (LAVELLO+LAVASTOVIGLIE</t>
  </si>
  <si>
    <r>
      <rPr>
        <b/>
        <sz val="24"/>
        <color rgb="FFC00000"/>
        <rFont val="Arial Narrow"/>
        <family val="2"/>
      </rPr>
      <t xml:space="preserve"> 6.</t>
    </r>
    <r>
      <rPr>
        <sz val="24"/>
        <color rgb="FFC00000"/>
        <rFont val="Arial Narrow"/>
        <family val="2"/>
      </rPr>
      <t>-</t>
    </r>
    <r>
      <rPr>
        <sz val="24"/>
        <color theme="1"/>
        <rFont val="Arial Narrow"/>
        <family val="2"/>
      </rPr>
      <t xml:space="preserve"> BAGNO CON DOPPIO SERVIZIO DI CUI</t>
    </r>
  </si>
  <si>
    <t xml:space="preserve"> UNO PADRONALE + CUCINA(LAVELLO + LAVA-</t>
  </si>
  <si>
    <t xml:space="preserve"> STOVIGLIE)+ LAVABIANCHERIA</t>
  </si>
  <si>
    <t>Ore preparaz.</t>
  </si>
  <si>
    <t>Ore di punta</t>
  </si>
  <si>
    <t>Residenziale  /uffici</t>
  </si>
  <si>
    <t>Ambiente</t>
  </si>
  <si>
    <t>Spogliatoi industria</t>
  </si>
  <si>
    <t>Faq..2414.2</t>
  </si>
</sst>
</file>

<file path=xl/styles.xml><?xml version="1.0" encoding="utf-8"?>
<styleSheet xmlns="http://schemas.openxmlformats.org/spreadsheetml/2006/main">
  <numFmts count="1">
    <numFmt numFmtId="164" formatCode="0.0"/>
  </numFmts>
  <fonts count="43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b/>
      <sz val="20"/>
      <name val="Arial"/>
      <family val="2"/>
    </font>
    <font>
      <sz val="22"/>
      <color theme="1"/>
      <name val="Arial"/>
      <family val="2"/>
    </font>
    <font>
      <sz val="20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 Narrow"/>
      <family val="2"/>
    </font>
    <font>
      <b/>
      <sz val="24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color theme="1"/>
      <name val="Arial Black"/>
      <family val="2"/>
    </font>
    <font>
      <sz val="36"/>
      <color rgb="FFFF0000"/>
      <name val="Arial Black"/>
      <family val="2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36"/>
      <name val="Arial"/>
      <family val="2"/>
    </font>
    <font>
      <sz val="36"/>
      <color rgb="FF002060"/>
      <name val="Arial Black"/>
      <family val="2"/>
    </font>
    <font>
      <sz val="30"/>
      <color rgb="FF0070C0"/>
      <name val="Arial Black"/>
      <family val="2"/>
    </font>
    <font>
      <sz val="30"/>
      <color theme="1"/>
      <name val="Calibri"/>
      <family val="2"/>
      <scheme val="minor"/>
    </font>
    <font>
      <sz val="28"/>
      <color theme="1"/>
      <name val="Arial Narrow"/>
      <family val="2"/>
    </font>
    <font>
      <sz val="28"/>
      <color theme="1"/>
      <name val="Calibri"/>
      <family val="2"/>
      <scheme val="minor"/>
    </font>
    <font>
      <sz val="28"/>
      <name val="Arial Narrow"/>
      <family val="2"/>
    </font>
    <font>
      <sz val="24"/>
      <color theme="1"/>
      <name val="Arial"/>
      <family val="2"/>
    </font>
    <font>
      <b/>
      <sz val="24"/>
      <color theme="1"/>
      <name val="Arial"/>
      <family val="2"/>
    </font>
    <font>
      <sz val="28"/>
      <color theme="1"/>
      <name val="Arial"/>
      <family val="2"/>
    </font>
    <font>
      <sz val="24"/>
      <color theme="1"/>
      <name val="Calibri"/>
      <family val="2"/>
      <scheme val="minor"/>
    </font>
    <font>
      <sz val="24"/>
      <color rgb="FF0070C0"/>
      <name val="Arial Black"/>
      <family val="2"/>
    </font>
    <font>
      <sz val="24"/>
      <color rgb="FF0070C0"/>
      <name val="Calibri"/>
      <family val="2"/>
      <scheme val="minor"/>
    </font>
    <font>
      <b/>
      <sz val="24"/>
      <color rgb="FF0070C0"/>
      <name val="Arial Narrow"/>
      <family val="2"/>
    </font>
    <font>
      <b/>
      <sz val="24"/>
      <color rgb="FFFF0000"/>
      <name val="Arial Narrow"/>
      <family val="2"/>
    </font>
    <font>
      <sz val="24"/>
      <color theme="1"/>
      <name val="Arial Narrow"/>
      <family val="2"/>
    </font>
    <font>
      <b/>
      <sz val="24"/>
      <color rgb="FFC00000"/>
      <name val="Arial Narrow"/>
      <family val="2"/>
    </font>
    <font>
      <sz val="24"/>
      <color rgb="FFC00000"/>
      <name val="Arial Narrow"/>
      <family val="2"/>
    </font>
    <font>
      <sz val="2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1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13" fillId="0" borderId="0" xfId="0" applyFont="1" applyFill="1" applyBorder="1" applyAlignment="1">
      <alignment horizontal="center"/>
    </xf>
    <xf numFmtId="1" fontId="13" fillId="0" borderId="0" xfId="0" applyNumberFormat="1" applyFont="1" applyFill="1" applyBorder="1" applyAlignment="1">
      <alignment horizontal="center"/>
    </xf>
    <xf numFmtId="164" fontId="13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2" fontId="15" fillId="0" borderId="0" xfId="0" applyNumberFormat="1" applyFont="1" applyFill="1" applyBorder="1" applyAlignment="1">
      <alignment horizontal="center"/>
    </xf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2" fontId="13" fillId="0" borderId="0" xfId="0" applyNumberFormat="1" applyFont="1" applyFill="1" applyBorder="1" applyAlignment="1">
      <alignment horizontal="center"/>
    </xf>
    <xf numFmtId="0" fontId="19" fillId="0" borderId="0" xfId="0" applyFont="1" applyProtection="1"/>
    <xf numFmtId="0" fontId="20" fillId="0" borderId="0" xfId="0" applyFont="1" applyAlignment="1">
      <alignment vertical="center"/>
    </xf>
    <xf numFmtId="0" fontId="0" fillId="0" borderId="0" xfId="0" applyAlignment="1">
      <alignment horizontal="left"/>
    </xf>
    <xf numFmtId="0" fontId="21" fillId="0" borderId="0" xfId="0" applyFont="1" applyProtection="1"/>
    <xf numFmtId="0" fontId="22" fillId="0" borderId="0" xfId="0" applyFont="1" applyProtection="1"/>
    <xf numFmtId="0" fontId="5" fillId="0" borderId="0" xfId="0" applyFont="1" applyProtection="1"/>
    <xf numFmtId="164" fontId="16" fillId="0" borderId="0" xfId="0" applyNumberFormat="1" applyFont="1" applyFill="1" applyBorder="1" applyAlignment="1">
      <alignment horizontal="left"/>
    </xf>
    <xf numFmtId="0" fontId="12" fillId="0" borderId="0" xfId="0" applyFont="1" applyProtection="1"/>
    <xf numFmtId="0" fontId="12" fillId="0" borderId="0" xfId="0" applyFont="1" applyAlignment="1" applyProtection="1">
      <alignment horizontal="center" vertical="center"/>
    </xf>
    <xf numFmtId="164" fontId="16" fillId="4" borderId="0" xfId="0" applyNumberFormat="1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/>
    </xf>
    <xf numFmtId="0" fontId="18" fillId="4" borderId="0" xfId="0" applyFont="1" applyFill="1"/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/>
    <xf numFmtId="1" fontId="9" fillId="0" borderId="0" xfId="0" applyNumberFormat="1" applyFont="1" applyFill="1" applyBorder="1" applyAlignment="1">
      <alignment vertical="center"/>
    </xf>
    <xf numFmtId="0" fontId="18" fillId="0" borderId="0" xfId="0" applyFont="1" applyBorder="1" applyAlignment="1" applyProtection="1">
      <alignment horizontal="left"/>
      <protection hidden="1"/>
    </xf>
    <xf numFmtId="0" fontId="18" fillId="0" borderId="0" xfId="0" applyFont="1" applyBorder="1" applyAlignment="1" applyProtection="1">
      <alignment horizontal="left" vertical="center"/>
      <protection hidden="1"/>
    </xf>
    <xf numFmtId="0" fontId="28" fillId="2" borderId="14" xfId="0" applyFont="1" applyFill="1" applyBorder="1" applyAlignment="1" applyProtection="1">
      <alignment horizontal="center"/>
      <protection locked="0" hidden="1"/>
    </xf>
    <xf numFmtId="0" fontId="28" fillId="2" borderId="9" xfId="0" applyFont="1" applyFill="1" applyBorder="1" applyAlignment="1" applyProtection="1">
      <alignment horizontal="center"/>
      <protection locked="0" hidden="1"/>
    </xf>
    <xf numFmtId="1" fontId="28" fillId="3" borderId="0" xfId="0" applyNumberFormat="1" applyFont="1" applyFill="1" applyBorder="1" applyAlignment="1" applyProtection="1">
      <alignment horizontal="center"/>
      <protection hidden="1"/>
    </xf>
    <xf numFmtId="1" fontId="28" fillId="3" borderId="6" xfId="0" applyNumberFormat="1" applyFont="1" applyFill="1" applyBorder="1" applyAlignment="1" applyProtection="1">
      <alignment horizontal="center"/>
      <protection hidden="1"/>
    </xf>
    <xf numFmtId="164" fontId="30" fillId="3" borderId="6" xfId="0" applyNumberFormat="1" applyFont="1" applyFill="1" applyBorder="1" applyAlignment="1" applyProtection="1">
      <alignment horizontal="center"/>
      <protection hidden="1"/>
    </xf>
    <xf numFmtId="1" fontId="28" fillId="2" borderId="0" xfId="0" applyNumberFormat="1" applyFont="1" applyFill="1" applyBorder="1" applyAlignment="1" applyProtection="1">
      <alignment horizontal="center"/>
      <protection locked="0" hidden="1"/>
    </xf>
    <xf numFmtId="1" fontId="28" fillId="2" borderId="6" xfId="0" applyNumberFormat="1" applyFont="1" applyFill="1" applyBorder="1" applyAlignment="1" applyProtection="1">
      <alignment horizontal="center"/>
      <protection locked="0" hidden="1"/>
    </xf>
    <xf numFmtId="0" fontId="28" fillId="2" borderId="15" xfId="0" applyFont="1" applyFill="1" applyBorder="1" applyAlignment="1" applyProtection="1">
      <alignment horizontal="center"/>
      <protection locked="0" hidden="1"/>
    </xf>
    <xf numFmtId="0" fontId="28" fillId="2" borderId="10" xfId="0" applyFont="1" applyFill="1" applyBorder="1" applyAlignment="1" applyProtection="1">
      <alignment horizontal="center"/>
      <protection locked="0" hidden="1"/>
    </xf>
    <xf numFmtId="0" fontId="29" fillId="3" borderId="6" xfId="0" applyFont="1" applyFill="1" applyBorder="1" applyAlignment="1" applyProtection="1">
      <protection hidden="1"/>
    </xf>
    <xf numFmtId="1" fontId="30" fillId="2" borderId="12" xfId="0" applyNumberFormat="1" applyFont="1" applyFill="1" applyBorder="1" applyAlignment="1" applyProtection="1">
      <alignment horizontal="center"/>
      <protection locked="0" hidden="1"/>
    </xf>
    <xf numFmtId="1" fontId="28" fillId="2" borderId="7" xfId="0" applyNumberFormat="1" applyFont="1" applyFill="1" applyBorder="1" applyAlignment="1" applyProtection="1">
      <alignment horizontal="center"/>
      <protection locked="0" hidden="1"/>
    </xf>
    <xf numFmtId="0" fontId="30" fillId="2" borderId="7" xfId="0" applyFont="1" applyFill="1" applyBorder="1" applyAlignment="1" applyProtection="1">
      <alignment horizontal="center"/>
      <protection locked="0" hidden="1"/>
    </xf>
    <xf numFmtId="0" fontId="31" fillId="0" borderId="15" xfId="0" applyFont="1" applyFill="1" applyBorder="1" applyAlignment="1" applyProtection="1">
      <alignment horizontal="center"/>
      <protection hidden="1"/>
    </xf>
    <xf numFmtId="0" fontId="31" fillId="0" borderId="7" xfId="0" applyFont="1" applyFill="1" applyBorder="1" applyAlignment="1" applyProtection="1">
      <alignment horizontal="center" vertical="center"/>
      <protection hidden="1"/>
    </xf>
    <xf numFmtId="0" fontId="31" fillId="0" borderId="13" xfId="0" applyFont="1" applyFill="1" applyBorder="1" applyAlignment="1" applyProtection="1">
      <alignment horizontal="center"/>
      <protection hidden="1"/>
    </xf>
    <xf numFmtId="0" fontId="31" fillId="0" borderId="5" xfId="0" applyFont="1" applyFill="1" applyBorder="1" applyAlignment="1" applyProtection="1">
      <alignment horizontal="center" vertical="center"/>
      <protection hidden="1"/>
    </xf>
    <xf numFmtId="0" fontId="31" fillId="0" borderId="14" xfId="0" applyFont="1" applyFill="1" applyBorder="1" applyAlignment="1" applyProtection="1">
      <alignment horizontal="center"/>
      <protection hidden="1"/>
    </xf>
    <xf numFmtId="0" fontId="31" fillId="0" borderId="6" xfId="0" applyFont="1" applyFill="1" applyBorder="1" applyAlignment="1" applyProtection="1">
      <alignment horizontal="center" vertical="center"/>
      <protection hidden="1"/>
    </xf>
    <xf numFmtId="0" fontId="31" fillId="0" borderId="14" xfId="0" applyFont="1" applyFill="1" applyBorder="1" applyAlignment="1" applyProtection="1">
      <alignment horizontal="center" vertical="center"/>
      <protection hidden="1"/>
    </xf>
    <xf numFmtId="0" fontId="31" fillId="0" borderId="13" xfId="0" applyFont="1" applyFill="1" applyBorder="1" applyAlignment="1" applyProtection="1">
      <alignment horizontal="center" vertical="center"/>
      <protection hidden="1"/>
    </xf>
    <xf numFmtId="0" fontId="31" fillId="0" borderId="8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</xf>
    <xf numFmtId="0" fontId="31" fillId="0" borderId="11" xfId="0" applyFont="1" applyFill="1" applyBorder="1" applyAlignment="1" applyProtection="1">
      <alignment horizontal="center" vertical="center"/>
      <protection hidden="1"/>
    </xf>
    <xf numFmtId="2" fontId="32" fillId="0" borderId="11" xfId="0" applyNumberFormat="1" applyFont="1" applyFill="1" applyBorder="1" applyAlignment="1" applyProtection="1">
      <alignment horizontal="center" vertical="center"/>
      <protection hidden="1"/>
    </xf>
    <xf numFmtId="0" fontId="31" fillId="0" borderId="5" xfId="0" applyFont="1" applyBorder="1" applyAlignment="1" applyProtection="1">
      <alignment vertical="center"/>
      <protection hidden="1"/>
    </xf>
    <xf numFmtId="0" fontId="31" fillId="0" borderId="9" xfId="0" applyFont="1" applyFill="1" applyBorder="1" applyAlignment="1" applyProtection="1">
      <alignment horizontal="center" vertical="center"/>
      <protection hidden="1"/>
    </xf>
    <xf numFmtId="0" fontId="31" fillId="0" borderId="0" xfId="0" applyFont="1" applyFill="1" applyBorder="1" applyAlignment="1" applyProtection="1">
      <alignment horizontal="center" vertical="center"/>
      <protection hidden="1"/>
    </xf>
    <xf numFmtId="0" fontId="31" fillId="0" borderId="9" xfId="0" applyFont="1" applyFill="1" applyBorder="1" applyAlignment="1" applyProtection="1">
      <alignment vertical="center"/>
      <protection hidden="1"/>
    </xf>
    <xf numFmtId="2" fontId="32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15" xfId="0" applyFont="1" applyFill="1" applyBorder="1" applyAlignment="1" applyProtection="1">
      <alignment horizontal="center" vertical="center"/>
      <protection hidden="1"/>
    </xf>
    <xf numFmtId="0" fontId="32" fillId="0" borderId="10" xfId="0" applyFont="1" applyFill="1" applyBorder="1" applyAlignment="1" applyProtection="1">
      <alignment horizontal="center" vertical="center"/>
      <protection hidden="1"/>
    </xf>
    <xf numFmtId="0" fontId="31" fillId="0" borderId="12" xfId="0" applyFont="1" applyFill="1" applyBorder="1" applyAlignment="1" applyProtection="1">
      <alignment horizontal="center" vertical="center"/>
      <protection hidden="1"/>
    </xf>
    <xf numFmtId="0" fontId="31" fillId="0" borderId="10" xfId="0" applyFont="1" applyFill="1" applyBorder="1" applyAlignment="1" applyProtection="1">
      <alignment horizontal="center" vertical="center"/>
      <protection hidden="1"/>
    </xf>
    <xf numFmtId="2" fontId="31" fillId="0" borderId="12" xfId="0" applyNumberFormat="1" applyFont="1" applyFill="1" applyBorder="1" applyAlignment="1" applyProtection="1">
      <alignment horizontal="center" vertical="center"/>
      <protection hidden="1"/>
    </xf>
    <xf numFmtId="0" fontId="31" fillId="0" borderId="7" xfId="0" applyFont="1" applyBorder="1" applyAlignment="1" applyProtection="1">
      <alignment vertical="center"/>
      <protection hidden="1"/>
    </xf>
    <xf numFmtId="0" fontId="2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" fontId="23" fillId="0" borderId="0" xfId="0" applyNumberFormat="1" applyFont="1" applyFill="1" applyBorder="1" applyAlignment="1">
      <alignment horizontal="center" vertical="center"/>
    </xf>
    <xf numFmtId="0" fontId="0" fillId="0" borderId="5" xfId="0" applyBorder="1" applyAlignment="1" applyProtection="1">
      <alignment vertical="center"/>
    </xf>
    <xf numFmtId="0" fontId="18" fillId="0" borderId="5" xfId="0" applyFont="1" applyBorder="1" applyAlignment="1" applyProtection="1">
      <alignment horizontal="center"/>
      <protection hidden="1"/>
    </xf>
    <xf numFmtId="49" fontId="18" fillId="0" borderId="6" xfId="0" applyNumberFormat="1" applyFont="1" applyBorder="1" applyAlignment="1" applyProtection="1">
      <alignment horizontal="center"/>
      <protection hidden="1"/>
    </xf>
    <xf numFmtId="0" fontId="18" fillId="0" borderId="6" xfId="0" applyFont="1" applyBorder="1" applyAlignment="1" applyProtection="1">
      <alignment horizontal="center" vertical="center"/>
      <protection hidden="1"/>
    </xf>
    <xf numFmtId="0" fontId="18" fillId="0" borderId="7" xfId="0" applyFont="1" applyBorder="1" applyAlignment="1" applyProtection="1">
      <alignment horizontal="center"/>
      <protection hidden="1"/>
    </xf>
    <xf numFmtId="0" fontId="18" fillId="4" borderId="0" xfId="0" applyFont="1" applyFill="1" applyAlignment="1">
      <alignment horizontal="center" vertical="center"/>
    </xf>
    <xf numFmtId="0" fontId="25" fillId="0" borderId="0" xfId="0" applyFont="1" applyFill="1" applyBorder="1" applyAlignment="1" applyProtection="1"/>
    <xf numFmtId="0" fontId="34" fillId="0" borderId="0" xfId="0" applyFont="1" applyProtection="1"/>
    <xf numFmtId="0" fontId="31" fillId="0" borderId="0" xfId="0" applyFont="1" applyProtection="1"/>
    <xf numFmtId="0" fontId="31" fillId="0" borderId="0" xfId="0" applyFont="1" applyAlignment="1" applyProtection="1">
      <alignment horizontal="right"/>
    </xf>
    <xf numFmtId="0" fontId="33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/>
      <protection locked="0"/>
    </xf>
    <xf numFmtId="1" fontId="28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Protection="1"/>
    <xf numFmtId="164" fontId="33" fillId="0" borderId="0" xfId="0" applyNumberFormat="1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1" fontId="30" fillId="0" borderId="0" xfId="0" applyNumberFormat="1" applyFont="1" applyFill="1" applyBorder="1" applyAlignment="1">
      <alignment horizontal="center"/>
    </xf>
    <xf numFmtId="164" fontId="42" fillId="0" borderId="0" xfId="0" applyNumberFormat="1" applyFont="1" applyFill="1" applyBorder="1" applyAlignment="1">
      <alignment horizontal="center"/>
    </xf>
    <xf numFmtId="0" fontId="28" fillId="0" borderId="0" xfId="0" applyFont="1" applyFill="1" applyBorder="1" applyAlignment="1" applyProtection="1"/>
    <xf numFmtId="0" fontId="28" fillId="0" borderId="0" xfId="0" applyFont="1" applyProtection="1"/>
    <xf numFmtId="1" fontId="1" fillId="0" borderId="0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Alignment="1" applyProtection="1">
      <alignment horizontal="center"/>
    </xf>
    <xf numFmtId="164" fontId="10" fillId="0" borderId="0" xfId="0" applyNumberFormat="1" applyFont="1" applyBorder="1" applyAlignment="1" applyProtection="1">
      <alignment horizontal="center"/>
    </xf>
    <xf numFmtId="2" fontId="10" fillId="0" borderId="0" xfId="0" applyNumberFormat="1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center"/>
    </xf>
    <xf numFmtId="0" fontId="37" fillId="0" borderId="13" xfId="0" applyFont="1" applyBorder="1" applyAlignment="1" applyProtection="1">
      <alignment horizontal="center"/>
    </xf>
    <xf numFmtId="0" fontId="38" fillId="0" borderId="5" xfId="0" applyFont="1" applyBorder="1" applyAlignment="1" applyProtection="1">
      <alignment horizontal="center"/>
    </xf>
    <xf numFmtId="0" fontId="37" fillId="0" borderId="8" xfId="0" applyFont="1" applyBorder="1" applyAlignment="1" applyProtection="1">
      <alignment horizontal="center"/>
    </xf>
    <xf numFmtId="0" fontId="17" fillId="0" borderId="15" xfId="0" applyFont="1" applyBorder="1" applyAlignment="1" applyProtection="1">
      <alignment horizontal="center"/>
    </xf>
    <xf numFmtId="0" fontId="17" fillId="0" borderId="7" xfId="0" applyFont="1" applyBorder="1" applyAlignment="1" applyProtection="1">
      <alignment horizontal="center"/>
    </xf>
    <xf numFmtId="0" fontId="17" fillId="0" borderId="10" xfId="0" applyFont="1" applyBorder="1" applyAlignment="1" applyProtection="1">
      <alignment horizontal="center"/>
    </xf>
    <xf numFmtId="0" fontId="39" fillId="0" borderId="13" xfId="0" applyFont="1" applyBorder="1" applyAlignment="1" applyProtection="1">
      <alignment horizontal="center"/>
    </xf>
    <xf numFmtId="0" fontId="39" fillId="0" borderId="5" xfId="0" applyFont="1" applyBorder="1" applyAlignment="1" applyProtection="1">
      <alignment horizontal="center"/>
    </xf>
    <xf numFmtId="0" fontId="39" fillId="0" borderId="8" xfId="0" applyFont="1" applyBorder="1" applyAlignment="1" applyProtection="1">
      <alignment horizontal="center"/>
    </xf>
    <xf numFmtId="0" fontId="39" fillId="0" borderId="14" xfId="0" applyFont="1" applyBorder="1" applyAlignment="1" applyProtection="1">
      <alignment horizontal="center"/>
    </xf>
    <xf numFmtId="0" fontId="39" fillId="0" borderId="6" xfId="0" applyFont="1" applyBorder="1" applyAlignment="1" applyProtection="1">
      <alignment horizontal="center"/>
    </xf>
    <xf numFmtId="2" fontId="39" fillId="0" borderId="9" xfId="0" applyNumberFormat="1" applyFont="1" applyBorder="1" applyAlignment="1" applyProtection="1">
      <alignment horizontal="center"/>
    </xf>
    <xf numFmtId="0" fontId="39" fillId="0" borderId="15" xfId="0" applyFont="1" applyBorder="1" applyAlignment="1" applyProtection="1">
      <alignment horizontal="center"/>
    </xf>
    <xf numFmtId="0" fontId="39" fillId="0" borderId="7" xfId="0" applyFont="1" applyBorder="1" applyAlignment="1" applyProtection="1">
      <alignment horizontal="center"/>
    </xf>
    <xf numFmtId="2" fontId="39" fillId="0" borderId="10" xfId="0" applyNumberFormat="1" applyFont="1" applyBorder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39" fillId="0" borderId="11" xfId="0" applyFont="1" applyBorder="1" applyAlignment="1" applyProtection="1">
      <alignment horizontal="center"/>
    </xf>
    <xf numFmtId="0" fontId="34" fillId="0" borderId="0" xfId="0" applyFont="1" applyBorder="1" applyProtection="1"/>
    <xf numFmtId="0" fontId="34" fillId="0" borderId="9" xfId="0" applyFont="1" applyBorder="1" applyProtection="1"/>
    <xf numFmtId="0" fontId="39" fillId="0" borderId="14" xfId="0" applyFont="1" applyBorder="1" applyAlignment="1" applyProtection="1">
      <alignment horizontal="left"/>
    </xf>
    <xf numFmtId="0" fontId="39" fillId="0" borderId="0" xfId="0" applyFont="1" applyBorder="1" applyAlignment="1" applyProtection="1">
      <alignment horizontal="left"/>
    </xf>
    <xf numFmtId="0" fontId="39" fillId="0" borderId="0" xfId="0" applyFont="1" applyBorder="1" applyAlignment="1" applyProtection="1">
      <alignment horizontal="center"/>
    </xf>
    <xf numFmtId="0" fontId="39" fillId="0" borderId="15" xfId="0" applyFont="1" applyBorder="1" applyAlignment="1" applyProtection="1">
      <alignment horizontal="left"/>
    </xf>
    <xf numFmtId="0" fontId="39" fillId="0" borderId="12" xfId="0" applyFont="1" applyBorder="1" applyAlignment="1" applyProtection="1">
      <alignment horizontal="left"/>
    </xf>
    <xf numFmtId="0" fontId="39" fillId="0" borderId="12" xfId="0" applyFont="1" applyBorder="1" applyAlignment="1" applyProtection="1">
      <alignment horizontal="center"/>
    </xf>
    <xf numFmtId="164" fontId="39" fillId="0" borderId="14" xfId="0" applyNumberFormat="1" applyFont="1" applyBorder="1" applyAlignment="1" applyProtection="1">
      <alignment horizontal="center"/>
    </xf>
    <xf numFmtId="164" fontId="39" fillId="0" borderId="15" xfId="0" applyNumberFormat="1" applyFont="1" applyBorder="1" applyAlignment="1" applyProtection="1">
      <alignment horizontal="center"/>
    </xf>
    <xf numFmtId="0" fontId="34" fillId="0" borderId="14" xfId="0" applyFont="1" applyBorder="1" applyProtection="1"/>
    <xf numFmtId="0" fontId="34" fillId="0" borderId="6" xfId="0" applyFont="1" applyBorder="1" applyProtection="1"/>
    <xf numFmtId="2" fontId="39" fillId="0" borderId="6" xfId="0" applyNumberFormat="1" applyFont="1" applyBorder="1" applyAlignment="1" applyProtection="1">
      <alignment horizontal="center"/>
    </xf>
    <xf numFmtId="2" fontId="39" fillId="0" borderId="7" xfId="0" applyNumberFormat="1" applyFont="1" applyBorder="1" applyAlignment="1" applyProtection="1">
      <alignment horizontal="center"/>
    </xf>
    <xf numFmtId="0" fontId="34" fillId="0" borderId="18" xfId="0" applyFont="1" applyBorder="1" applyAlignment="1" applyProtection="1">
      <alignment horizontal="center" vertical="center"/>
      <protection hidden="1"/>
    </xf>
    <xf numFmtId="0" fontId="34" fillId="0" borderId="19" xfId="0" applyFont="1" applyBorder="1" applyAlignment="1" applyProtection="1">
      <alignment horizontal="center" vertical="center"/>
      <protection hidden="1"/>
    </xf>
    <xf numFmtId="0" fontId="34" fillId="0" borderId="20" xfId="0" applyFont="1" applyBorder="1" applyProtection="1">
      <protection hidden="1"/>
    </xf>
    <xf numFmtId="0" fontId="31" fillId="0" borderId="1" xfId="0" applyFont="1" applyBorder="1" applyAlignment="1" applyProtection="1">
      <alignment horizontal="center" vertical="center"/>
      <protection hidden="1"/>
    </xf>
    <xf numFmtId="0" fontId="34" fillId="0" borderId="6" xfId="0" applyFont="1" applyBorder="1" applyAlignment="1" applyProtection="1">
      <alignment horizontal="center" vertical="center"/>
      <protection hidden="1"/>
    </xf>
    <xf numFmtId="0" fontId="34" fillId="0" borderId="2" xfId="0" applyFont="1" applyBorder="1" applyAlignment="1" applyProtection="1">
      <alignment horizontal="center" vertical="center"/>
      <protection hidden="1"/>
    </xf>
    <xf numFmtId="0" fontId="34" fillId="0" borderId="1" xfId="0" applyFont="1" applyBorder="1" applyAlignment="1" applyProtection="1">
      <alignment horizontal="center" vertical="center"/>
      <protection hidden="1"/>
    </xf>
    <xf numFmtId="0" fontId="34" fillId="0" borderId="3" xfId="0" applyFont="1" applyBorder="1" applyAlignment="1" applyProtection="1">
      <alignment horizontal="center" vertical="center"/>
      <protection hidden="1"/>
    </xf>
    <xf numFmtId="0" fontId="34" fillId="0" borderId="21" xfId="0" applyFont="1" applyBorder="1" applyAlignment="1" applyProtection="1">
      <alignment horizontal="center" vertical="center"/>
      <protection hidden="1"/>
    </xf>
    <xf numFmtId="0" fontId="34" fillId="0" borderId="4" xfId="0" applyFont="1" applyBorder="1" applyAlignment="1" applyProtection="1">
      <alignment horizontal="center" vertical="center"/>
      <protection hidden="1"/>
    </xf>
    <xf numFmtId="0" fontId="34" fillId="0" borderId="3" xfId="0" applyFont="1" applyFill="1" applyBorder="1" applyAlignment="1" applyProtection="1">
      <alignment horizontal="center" vertical="center"/>
      <protection hidden="1"/>
    </xf>
    <xf numFmtId="0" fontId="34" fillId="0" borderId="21" xfId="0" applyFont="1" applyFill="1" applyBorder="1" applyAlignment="1" applyProtection="1">
      <alignment horizontal="center" vertical="center"/>
      <protection hidden="1"/>
    </xf>
    <xf numFmtId="0" fontId="34" fillId="0" borderId="4" xfId="0" applyFont="1" applyFill="1" applyBorder="1" applyAlignment="1" applyProtection="1">
      <alignment horizontal="center" vertical="center"/>
      <protection hidden="1"/>
    </xf>
    <xf numFmtId="49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17" fillId="0" borderId="13" xfId="0" applyFont="1" applyBorder="1" applyAlignment="1" applyProtection="1">
      <alignment horizontal="left"/>
      <protection hidden="1"/>
    </xf>
    <xf numFmtId="0" fontId="18" fillId="0" borderId="11" xfId="0" applyFont="1" applyBorder="1" applyAlignment="1" applyProtection="1">
      <alignment horizontal="left"/>
      <protection hidden="1"/>
    </xf>
    <xf numFmtId="49" fontId="18" fillId="0" borderId="8" xfId="0" applyNumberFormat="1" applyFont="1" applyFill="1" applyBorder="1" applyAlignment="1" applyProtection="1">
      <alignment horizontal="center"/>
      <protection hidden="1"/>
    </xf>
    <xf numFmtId="0" fontId="18" fillId="0" borderId="14" xfId="0" applyFont="1" applyBorder="1" applyAlignment="1" applyProtection="1">
      <alignment horizontal="left"/>
      <protection hidden="1"/>
    </xf>
    <xf numFmtId="49" fontId="18" fillId="0" borderId="9" xfId="0" applyNumberFormat="1" applyFont="1" applyFill="1" applyBorder="1" applyAlignment="1" applyProtection="1">
      <alignment horizontal="center"/>
      <protection hidden="1"/>
    </xf>
    <xf numFmtId="0" fontId="18" fillId="0" borderId="14" xfId="0" applyFont="1" applyBorder="1" applyAlignment="1" applyProtection="1">
      <alignment horizontal="left" vertical="center"/>
      <protection hidden="1"/>
    </xf>
    <xf numFmtId="49" fontId="18" fillId="0" borderId="9" xfId="0" applyNumberFormat="1" applyFont="1" applyFill="1" applyBorder="1" applyAlignment="1" applyProtection="1">
      <alignment horizontal="center" vertical="center"/>
      <protection hidden="1"/>
    </xf>
    <xf numFmtId="0" fontId="18" fillId="0" borderId="15" xfId="0" applyFont="1" applyBorder="1" applyAlignment="1" applyProtection="1">
      <alignment horizontal="left" vertical="center"/>
      <protection hidden="1"/>
    </xf>
    <xf numFmtId="0" fontId="0" fillId="0" borderId="12" xfId="0" applyBorder="1" applyAlignment="1" applyProtection="1">
      <alignment horizontal="left" vertical="center"/>
      <protection hidden="1"/>
    </xf>
    <xf numFmtId="0" fontId="18" fillId="0" borderId="10" xfId="0" applyFont="1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28" fillId="3" borderId="5" xfId="0" applyFont="1" applyFill="1" applyBorder="1" applyAlignment="1" applyProtection="1">
      <alignment horizontal="center" vertical="center"/>
      <protection hidden="1"/>
    </xf>
    <xf numFmtId="0" fontId="28" fillId="3" borderId="6" xfId="0" applyFont="1" applyFill="1" applyBorder="1" applyAlignment="1" applyProtection="1">
      <alignment horizontal="center" vertical="center"/>
      <protection hidden="1"/>
    </xf>
    <xf numFmtId="0" fontId="28" fillId="3" borderId="7" xfId="0" applyFont="1" applyFill="1" applyBorder="1" applyAlignment="1" applyProtection="1">
      <alignment horizontal="center" vertical="center"/>
      <protection hidden="1"/>
    </xf>
    <xf numFmtId="0" fontId="28" fillId="2" borderId="5" xfId="0" applyFont="1" applyFill="1" applyBorder="1" applyAlignment="1" applyProtection="1">
      <alignment horizontal="center" vertical="center"/>
      <protection locked="0" hidden="1"/>
    </xf>
    <xf numFmtId="0" fontId="28" fillId="2" borderId="6" xfId="0" applyFont="1" applyFill="1" applyBorder="1" applyAlignment="1" applyProtection="1">
      <alignment horizontal="center" vertical="center"/>
      <protection locked="0" hidden="1"/>
    </xf>
    <xf numFmtId="0" fontId="28" fillId="2" borderId="7" xfId="0" applyFont="1" applyFill="1" applyBorder="1" applyAlignment="1" applyProtection="1">
      <alignment horizontal="center" vertical="center"/>
      <protection locked="0" hidden="1"/>
    </xf>
    <xf numFmtId="0" fontId="33" fillId="0" borderId="14" xfId="0" applyFont="1" applyBorder="1" applyAlignment="1" applyProtection="1">
      <alignment horizontal="right"/>
    </xf>
    <xf numFmtId="0" fontId="33" fillId="0" borderId="0" xfId="0" applyFont="1" applyAlignment="1" applyProtection="1">
      <alignment horizontal="right"/>
    </xf>
    <xf numFmtId="0" fontId="18" fillId="5" borderId="0" xfId="0" applyFont="1" applyFill="1" applyAlignment="1" applyProtection="1">
      <alignment horizontal="center"/>
    </xf>
    <xf numFmtId="0" fontId="25" fillId="3" borderId="16" xfId="0" applyFont="1" applyFill="1" applyBorder="1" applyAlignment="1" applyProtection="1">
      <alignment horizontal="center"/>
      <protection hidden="1"/>
    </xf>
    <xf numFmtId="0" fontId="25" fillId="3" borderId="22" xfId="0" applyFont="1" applyFill="1" applyBorder="1" applyAlignment="1" applyProtection="1">
      <alignment horizontal="center"/>
      <protection hidden="1"/>
    </xf>
    <xf numFmtId="0" fontId="25" fillId="3" borderId="17" xfId="0" applyFont="1" applyFill="1" applyBorder="1" applyAlignment="1" applyProtection="1">
      <alignment horizontal="center"/>
      <protection hidden="1"/>
    </xf>
    <xf numFmtId="0" fontId="35" fillId="0" borderId="0" xfId="0" applyFont="1" applyAlignment="1" applyProtection="1">
      <alignment horizontal="center" vertical="center"/>
    </xf>
    <xf numFmtId="0" fontId="36" fillId="0" borderId="0" xfId="0" applyFont="1" applyAlignment="1" applyProtection="1">
      <alignment horizontal="center" vertical="center"/>
    </xf>
    <xf numFmtId="0" fontId="36" fillId="0" borderId="9" xfId="0" applyFont="1" applyBorder="1" applyAlignment="1" applyProtection="1">
      <alignment horizontal="center" vertical="center"/>
    </xf>
    <xf numFmtId="0" fontId="32" fillId="0" borderId="0" xfId="0" applyFont="1" applyAlignment="1" applyProtection="1">
      <alignment horizontal="center"/>
    </xf>
    <xf numFmtId="0" fontId="32" fillId="0" borderId="9" xfId="0" applyFont="1" applyBorder="1" applyAlignment="1" applyProtection="1">
      <alignment horizontal="center"/>
    </xf>
    <xf numFmtId="0" fontId="39" fillId="0" borderId="13" xfId="0" applyFont="1" applyBorder="1" applyAlignment="1" applyProtection="1">
      <alignment horizontal="center"/>
    </xf>
    <xf numFmtId="0" fontId="39" fillId="0" borderId="11" xfId="0" applyFont="1" applyBorder="1" applyAlignment="1" applyProtection="1">
      <alignment horizontal="center"/>
    </xf>
    <xf numFmtId="0" fontId="39" fillId="0" borderId="14" xfId="0" applyFont="1" applyBorder="1" applyAlignment="1" applyProtection="1">
      <alignment horizontal="left"/>
    </xf>
    <xf numFmtId="0" fontId="39" fillId="0" borderId="0" xfId="0" applyFont="1" applyBorder="1" applyAlignment="1" applyProtection="1">
      <alignment horizontal="left"/>
    </xf>
    <xf numFmtId="0" fontId="39" fillId="0" borderId="15" xfId="0" applyFont="1" applyBorder="1" applyAlignment="1" applyProtection="1">
      <alignment horizontal="left"/>
    </xf>
    <xf numFmtId="0" fontId="39" fillId="0" borderId="12" xfId="0" applyFont="1" applyBorder="1" applyAlignment="1" applyProtection="1">
      <alignment horizontal="left"/>
    </xf>
    <xf numFmtId="0" fontId="39" fillId="0" borderId="13" xfId="0" applyFont="1" applyBorder="1" applyAlignment="1" applyProtection="1">
      <alignment horizontal="left"/>
    </xf>
    <xf numFmtId="0" fontId="39" fillId="0" borderId="11" xfId="0" applyFont="1" applyBorder="1" applyAlignment="1" applyProtection="1">
      <alignment horizontal="left"/>
    </xf>
    <xf numFmtId="0" fontId="39" fillId="0" borderId="8" xfId="0" applyFont="1" applyBorder="1" applyAlignment="1" applyProtection="1">
      <alignment horizontal="left"/>
    </xf>
    <xf numFmtId="0" fontId="39" fillId="0" borderId="16" xfId="0" applyFont="1" applyBorder="1" applyAlignment="1" applyProtection="1">
      <alignment horizontal="center" vertical="center"/>
    </xf>
    <xf numFmtId="0" fontId="39" fillId="0" borderId="22" xfId="0" applyFont="1" applyBorder="1" applyAlignment="1" applyProtection="1">
      <alignment horizontal="center" vertical="center"/>
    </xf>
    <xf numFmtId="0" fontId="39" fillId="0" borderId="17" xfId="0" applyFont="1" applyBorder="1" applyAlignment="1" applyProtection="1">
      <alignment horizontal="center" vertical="center"/>
    </xf>
    <xf numFmtId="0" fontId="39" fillId="0" borderId="14" xfId="0" applyFont="1" applyBorder="1" applyAlignment="1" applyProtection="1">
      <alignment horizontal="center" vertical="center"/>
      <protection hidden="1"/>
    </xf>
    <xf numFmtId="0" fontId="39" fillId="0" borderId="9" xfId="0" applyFont="1" applyBorder="1" applyAlignment="1" applyProtection="1">
      <alignment horizontal="center" vertical="center"/>
      <protection hidden="1"/>
    </xf>
    <xf numFmtId="49" fontId="39" fillId="0" borderId="0" xfId="0" applyNumberFormat="1" applyFont="1" applyFill="1" applyBorder="1" applyAlignment="1" applyProtection="1">
      <alignment horizontal="center" vertical="center"/>
      <protection hidden="1"/>
    </xf>
    <xf numFmtId="49" fontId="39" fillId="0" borderId="9" xfId="0" applyNumberFormat="1" applyFont="1" applyFill="1" applyBorder="1" applyAlignment="1" applyProtection="1">
      <alignment horizontal="center" vertical="center"/>
      <protection hidden="1"/>
    </xf>
    <xf numFmtId="0" fontId="39" fillId="0" borderId="15" xfId="0" applyFont="1" applyBorder="1" applyAlignment="1" applyProtection="1">
      <alignment horizontal="center"/>
      <protection hidden="1"/>
    </xf>
    <xf numFmtId="0" fontId="39" fillId="0" borderId="10" xfId="0" applyFont="1" applyBorder="1" applyAlignment="1" applyProtection="1">
      <alignment horizontal="center"/>
      <protection hidden="1"/>
    </xf>
    <xf numFmtId="0" fontId="39" fillId="0" borderId="12" xfId="0" applyFont="1" applyBorder="1" applyAlignment="1" applyProtection="1">
      <alignment horizontal="center"/>
      <protection hidden="1"/>
    </xf>
    <xf numFmtId="0" fontId="39" fillId="0" borderId="13" xfId="0" applyFont="1" applyBorder="1" applyAlignment="1" applyProtection="1">
      <alignment horizontal="center"/>
      <protection hidden="1"/>
    </xf>
    <xf numFmtId="0" fontId="39" fillId="0" borderId="11" xfId="0" applyFont="1" applyBorder="1" applyAlignment="1" applyProtection="1">
      <alignment horizontal="center"/>
      <protection hidden="1"/>
    </xf>
    <xf numFmtId="0" fontId="39" fillId="0" borderId="14" xfId="0" applyFont="1" applyBorder="1" applyAlignment="1" applyProtection="1">
      <alignment horizontal="center"/>
      <protection hidden="1"/>
    </xf>
    <xf numFmtId="0" fontId="39" fillId="0" borderId="0" xfId="0" applyFont="1" applyBorder="1" applyAlignment="1" applyProtection="1">
      <alignment horizontal="center"/>
      <protection hidden="1"/>
    </xf>
    <xf numFmtId="0" fontId="39" fillId="0" borderId="0" xfId="0" applyFont="1" applyBorder="1" applyAlignment="1" applyProtection="1">
      <alignment horizontal="center" vertical="center"/>
      <protection hidden="1"/>
    </xf>
    <xf numFmtId="0" fontId="39" fillId="0" borderId="15" xfId="0" applyFont="1" applyBorder="1" applyAlignment="1" applyProtection="1">
      <alignment horizontal="center" vertical="center"/>
      <protection hidden="1"/>
    </xf>
    <xf numFmtId="0" fontId="39" fillId="0" borderId="12" xfId="0" applyFont="1" applyBorder="1" applyAlignment="1" applyProtection="1">
      <alignment horizontal="center" vertical="center"/>
      <protection hidden="1"/>
    </xf>
    <xf numFmtId="49" fontId="39" fillId="0" borderId="13" xfId="0" applyNumberFormat="1" applyFont="1" applyFill="1" applyBorder="1" applyAlignment="1" applyProtection="1">
      <alignment horizontal="center" vertical="center"/>
    </xf>
    <xf numFmtId="49" fontId="39" fillId="0" borderId="8" xfId="0" applyNumberFormat="1" applyFont="1" applyFill="1" applyBorder="1" applyAlignment="1" applyProtection="1">
      <alignment horizontal="center" vertical="center"/>
    </xf>
    <xf numFmtId="49" fontId="39" fillId="0" borderId="11" xfId="0" applyNumberFormat="1" applyFont="1" applyFill="1" applyBorder="1" applyAlignment="1" applyProtection="1">
      <alignment horizontal="center" vertical="center"/>
    </xf>
    <xf numFmtId="0" fontId="39" fillId="0" borderId="8" xfId="0" applyFont="1" applyBorder="1" applyAlignment="1" applyProtection="1">
      <alignment horizontal="center"/>
      <protection hidden="1"/>
    </xf>
    <xf numFmtId="49" fontId="39" fillId="0" borderId="11" xfId="0" applyNumberFormat="1" applyFont="1" applyFill="1" applyBorder="1" applyAlignment="1" applyProtection="1">
      <alignment horizontal="center"/>
      <protection hidden="1"/>
    </xf>
    <xf numFmtId="49" fontId="39" fillId="0" borderId="8" xfId="0" applyNumberFormat="1" applyFont="1" applyFill="1" applyBorder="1" applyAlignment="1" applyProtection="1">
      <alignment horizontal="center"/>
      <protection hidden="1"/>
    </xf>
    <xf numFmtId="49" fontId="39" fillId="0" borderId="14" xfId="0" applyNumberFormat="1" applyFont="1" applyBorder="1" applyAlignment="1" applyProtection="1">
      <alignment horizontal="center"/>
      <protection hidden="1"/>
    </xf>
    <xf numFmtId="49" fontId="39" fillId="0" borderId="9" xfId="0" applyNumberFormat="1" applyFont="1" applyBorder="1" applyAlignment="1" applyProtection="1">
      <alignment horizontal="center"/>
      <protection hidden="1"/>
    </xf>
    <xf numFmtId="49" fontId="39" fillId="0" borderId="0" xfId="0" applyNumberFormat="1" applyFont="1" applyFill="1" applyBorder="1" applyAlignment="1" applyProtection="1">
      <alignment horizontal="center"/>
      <protection hidden="1"/>
    </xf>
    <xf numFmtId="49" fontId="39" fillId="0" borderId="9" xfId="0" applyNumberFormat="1" applyFont="1" applyFill="1" applyBorder="1" applyAlignment="1" applyProtection="1">
      <alignment horizont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399520</xdr:colOff>
      <xdr:row>34</xdr:row>
      <xdr:rowOff>476249</xdr:rowOff>
    </xdr:from>
    <xdr:to>
      <xdr:col>6</xdr:col>
      <xdr:colOff>261936</xdr:colOff>
      <xdr:row>36</xdr:row>
      <xdr:rowOff>142874</xdr:rowOff>
    </xdr:to>
    <xdr:sp macro="" textlink="">
      <xdr:nvSpPr>
        <xdr:cNvPr id="15" name="CasellaDiTesto 14"/>
        <xdr:cNvSpPr txBox="1"/>
      </xdr:nvSpPr>
      <xdr:spPr>
        <a:xfrm>
          <a:off x="1494895" y="19550062"/>
          <a:ext cx="5315479" cy="9048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it-IT" sz="2000" i="1">
              <a:solidFill>
                <a:srgbClr val="0070C0"/>
              </a:solidFill>
              <a:latin typeface="Arial Black" pitchFamily="34" charset="0"/>
              <a:cs typeface="Arial" pitchFamily="34" charset="0"/>
            </a:rPr>
            <a:t>inserire</a:t>
          </a:r>
          <a:r>
            <a:rPr lang="it-IT" sz="2000" i="1" baseline="0">
              <a:solidFill>
                <a:srgbClr val="0070C0"/>
              </a:solidFill>
              <a:latin typeface="Arial Black" pitchFamily="34" charset="0"/>
              <a:cs typeface="Arial" pitchFamily="34" charset="0"/>
            </a:rPr>
            <a:t> i dati di progetto</a:t>
          </a:r>
          <a:r>
            <a:rPr lang="it-IT" sz="2000" i="1">
              <a:solidFill>
                <a:srgbClr val="0070C0"/>
              </a:solidFill>
              <a:latin typeface="Arial Black" pitchFamily="34" charset="0"/>
              <a:cs typeface="Arial" pitchFamily="34" charset="0"/>
            </a:rPr>
            <a:t> nelle</a:t>
          </a:r>
          <a:r>
            <a:rPr lang="it-IT" sz="2000" i="1" baseline="0">
              <a:solidFill>
                <a:srgbClr val="0070C0"/>
              </a:solidFill>
              <a:latin typeface="Arial Black" pitchFamily="34" charset="0"/>
              <a:cs typeface="Arial" pitchFamily="34" charset="0"/>
            </a:rPr>
            <a:t> celle azzurre</a:t>
          </a:r>
          <a:endParaRPr lang="it-IT" sz="2000" i="1">
            <a:solidFill>
              <a:srgbClr val="0070C0"/>
            </a:solidFill>
            <a:latin typeface="Arial Black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285748</xdr:colOff>
      <xdr:row>0</xdr:row>
      <xdr:rowOff>214314</xdr:rowOff>
    </xdr:from>
    <xdr:to>
      <xdr:col>5</xdr:col>
      <xdr:colOff>920748</xdr:colOff>
      <xdr:row>2</xdr:row>
      <xdr:rowOff>571501</xdr:rowOff>
    </xdr:to>
    <xdr:pic>
      <xdr:nvPicPr>
        <xdr:cNvPr id="19" name="Immagine 18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48" y="214314"/>
          <a:ext cx="5000625" cy="13573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214311</xdr:colOff>
      <xdr:row>15</xdr:row>
      <xdr:rowOff>166687</xdr:rowOff>
    </xdr:from>
    <xdr:to>
      <xdr:col>15</xdr:col>
      <xdr:colOff>976311</xdr:colOff>
      <xdr:row>15</xdr:row>
      <xdr:rowOff>404812</xdr:rowOff>
    </xdr:to>
    <xdr:sp macro="" textlink="">
      <xdr:nvSpPr>
        <xdr:cNvPr id="11" name="Freccia a sinistra 10"/>
        <xdr:cNvSpPr/>
      </xdr:nvSpPr>
      <xdr:spPr>
        <a:xfrm>
          <a:off x="16525874" y="7953375"/>
          <a:ext cx="762000" cy="2381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611188</xdr:colOff>
      <xdr:row>56</xdr:row>
      <xdr:rowOff>206374</xdr:rowOff>
    </xdr:from>
    <xdr:to>
      <xdr:col>14</xdr:col>
      <xdr:colOff>254000</xdr:colOff>
      <xdr:row>76</xdr:row>
      <xdr:rowOff>521455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22347" t="4695" r="46419" b="14319"/>
        <a:stretch>
          <a:fillRect/>
        </a:stretch>
      </xdr:blipFill>
      <xdr:spPr bwMode="auto">
        <a:xfrm>
          <a:off x="611188" y="29321124"/>
          <a:ext cx="14930437" cy="8887581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14</xdr:col>
      <xdr:colOff>111125</xdr:colOff>
      <xdr:row>59</xdr:row>
      <xdr:rowOff>142875</xdr:rowOff>
    </xdr:from>
    <xdr:to>
      <xdr:col>17</xdr:col>
      <xdr:colOff>366357</xdr:colOff>
      <xdr:row>68</xdr:row>
      <xdr:rowOff>365125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398750" y="30400625"/>
          <a:ext cx="3842982" cy="3651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14</xdr:col>
      <xdr:colOff>349250</xdr:colOff>
      <xdr:row>68</xdr:row>
      <xdr:rowOff>142875</xdr:rowOff>
    </xdr:from>
    <xdr:to>
      <xdr:col>17</xdr:col>
      <xdr:colOff>17582</xdr:colOff>
      <xdr:row>72</xdr:row>
      <xdr:rowOff>95250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636875" y="33829625"/>
          <a:ext cx="3256082" cy="1666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14</xdr:col>
      <xdr:colOff>396875</xdr:colOff>
      <xdr:row>71</xdr:row>
      <xdr:rowOff>508000</xdr:rowOff>
    </xdr:from>
    <xdr:to>
      <xdr:col>15</xdr:col>
      <xdr:colOff>285750</xdr:colOff>
      <xdr:row>72</xdr:row>
      <xdr:rowOff>254000</xdr:rowOff>
    </xdr:to>
    <xdr:sp macro="" textlink="">
      <xdr:nvSpPr>
        <xdr:cNvPr id="9" name="Rettangolo 8"/>
        <xdr:cNvSpPr/>
      </xdr:nvSpPr>
      <xdr:spPr>
        <a:xfrm>
          <a:off x="15684500" y="35337750"/>
          <a:ext cx="1047750" cy="3175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2"/>
  <sheetViews>
    <sheetView tabSelected="1" view="pageLayout" zoomScale="40" zoomScaleNormal="40" zoomScalePageLayoutView="40" workbookViewId="0">
      <selection activeCell="B14" sqref="B14"/>
    </sheetView>
  </sheetViews>
  <sheetFormatPr defaultColWidth="15.5703125" defaultRowHeight="45" customHeight="1"/>
  <cols>
    <col min="1" max="1" width="15.5703125" style="2"/>
    <col min="2" max="2" width="17.5703125" style="2" customWidth="1"/>
    <col min="3" max="3" width="17.140625" style="2" customWidth="1"/>
    <col min="4" max="4" width="16.140625" style="2" customWidth="1"/>
    <col min="5" max="5" width="11.140625" style="2" customWidth="1"/>
    <col min="6" max="6" width="15" style="2" customWidth="1"/>
    <col min="7" max="7" width="16.140625" style="2" customWidth="1"/>
    <col min="8" max="9" width="15.85546875" style="2" customWidth="1"/>
    <col min="10" max="10" width="13.85546875" style="2" customWidth="1"/>
    <col min="11" max="11" width="12" style="2" customWidth="1"/>
    <col min="12" max="12" width="20.85546875" style="2" customWidth="1"/>
    <col min="13" max="13" width="24.28515625" style="2" customWidth="1"/>
    <col min="14" max="14" width="17.7109375" style="2" customWidth="1"/>
    <col min="15" max="15" width="17.28515625" style="2" customWidth="1"/>
    <col min="16" max="16" width="18.7109375" style="2" customWidth="1"/>
    <col min="17" max="17" width="17.57031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J1"/>
      <c r="K1" s="45"/>
      <c r="L1" s="45"/>
    </row>
    <row r="2" spans="1:22" s="1" customFormat="1" ht="39.950000000000003" customHeight="1">
      <c r="B2"/>
      <c r="C2"/>
      <c r="D2"/>
      <c r="E2"/>
      <c r="F2"/>
      <c r="G2" s="57" t="s">
        <v>43</v>
      </c>
      <c r="H2"/>
      <c r="I2"/>
      <c r="J2"/>
      <c r="K2"/>
      <c r="P2" s="185" t="s">
        <v>103</v>
      </c>
      <c r="Q2" s="185"/>
      <c r="R2" s="185"/>
    </row>
    <row r="3" spans="1:22" s="1" customFormat="1" ht="54.75" customHeight="1">
      <c r="B3"/>
      <c r="C3"/>
      <c r="D3"/>
      <c r="E3"/>
      <c r="F3"/>
      <c r="G3" s="57" t="s">
        <v>42</v>
      </c>
      <c r="H3" s="58"/>
      <c r="I3" s="58"/>
      <c r="J3" s="46" t="s">
        <v>44</v>
      </c>
      <c r="K3"/>
    </row>
    <row r="4" spans="1:22" s="1" customFormat="1" ht="39.950000000000003" customHeight="1">
      <c r="B4"/>
      <c r="C4"/>
      <c r="D4"/>
      <c r="E4"/>
      <c r="F4"/>
      <c r="G4"/>
      <c r="H4"/>
      <c r="I4"/>
      <c r="J4"/>
      <c r="K4"/>
      <c r="P4" s="107" t="s">
        <v>22</v>
      </c>
    </row>
    <row r="5" spans="1:22" s="1" customFormat="1" ht="47.45" customHeight="1">
      <c r="B5" s="57" t="s">
        <v>45</v>
      </c>
      <c r="C5" s="43"/>
      <c r="D5" s="43"/>
      <c r="E5" s="44"/>
      <c r="F5" s="195" t="s">
        <v>41</v>
      </c>
      <c r="G5" s="196"/>
      <c r="H5" s="196"/>
      <c r="I5" s="196"/>
      <c r="J5" s="197"/>
      <c r="K5" s="108"/>
      <c r="N5" s="184" t="s">
        <v>4</v>
      </c>
      <c r="O5" s="173" t="s">
        <v>9</v>
      </c>
      <c r="P5" s="173" t="s">
        <v>10</v>
      </c>
      <c r="Q5" s="173" t="s">
        <v>4</v>
      </c>
    </row>
    <row r="6" spans="1:22" ht="39.75" customHeight="1">
      <c r="B6" s="56"/>
      <c r="C6" s="55"/>
      <c r="D6" s="55"/>
      <c r="E6" s="55"/>
      <c r="F6" s="55"/>
      <c r="I6" s="47"/>
      <c r="M6" s="1"/>
      <c r="N6" s="174" t="s">
        <v>29</v>
      </c>
      <c r="O6" s="175"/>
      <c r="P6" s="103" t="s">
        <v>34</v>
      </c>
      <c r="Q6" s="176" t="s">
        <v>35</v>
      </c>
      <c r="S6" s="5"/>
      <c r="T6" s="5"/>
      <c r="U6" s="5"/>
      <c r="V6" s="5"/>
    </row>
    <row r="7" spans="1:22" ht="39.75" customHeight="1">
      <c r="C7"/>
      <c r="D7"/>
      <c r="I7"/>
      <c r="J7"/>
      <c r="K7"/>
      <c r="M7" s="1"/>
      <c r="N7" s="177" t="s">
        <v>30</v>
      </c>
      <c r="O7" s="60"/>
      <c r="P7" s="104">
        <v>2</v>
      </c>
      <c r="Q7" s="178" t="s">
        <v>33</v>
      </c>
      <c r="S7" s="5"/>
      <c r="T7" s="5"/>
      <c r="U7" s="5"/>
      <c r="V7" s="5"/>
    </row>
    <row r="8" spans="1:22" ht="39.75" customHeight="1">
      <c r="N8" s="179" t="s">
        <v>31</v>
      </c>
      <c r="O8" s="61"/>
      <c r="P8" s="105">
        <v>0.5</v>
      </c>
      <c r="Q8" s="180" t="s">
        <v>32</v>
      </c>
      <c r="R8" s="5"/>
      <c r="S8" s="5"/>
      <c r="T8" s="5"/>
      <c r="U8" s="5"/>
      <c r="V8" s="5"/>
    </row>
    <row r="9" spans="1:22" ht="39.75" customHeight="1">
      <c r="E9" s="53" t="s">
        <v>39</v>
      </c>
      <c r="F9"/>
      <c r="H9" s="54" t="s">
        <v>22</v>
      </c>
      <c r="N9" s="181" t="s">
        <v>46</v>
      </c>
      <c r="O9" s="182"/>
      <c r="P9" s="106">
        <v>0.5</v>
      </c>
      <c r="Q9" s="183">
        <v>2</v>
      </c>
      <c r="R9" s="5"/>
      <c r="S9" s="5"/>
      <c r="T9" s="5"/>
      <c r="U9" s="5"/>
      <c r="V9" s="5"/>
    </row>
    <row r="10" spans="1:22" ht="39.75" customHeight="1">
      <c r="B10" s="98">
        <v>1</v>
      </c>
      <c r="C10" s="84"/>
      <c r="D10" s="99">
        <v>2</v>
      </c>
      <c r="E10" s="99">
        <v>3</v>
      </c>
      <c r="F10" s="99">
        <v>4</v>
      </c>
      <c r="G10" s="99">
        <v>5</v>
      </c>
      <c r="H10" s="100">
        <v>6</v>
      </c>
      <c r="I10" s="99">
        <v>7</v>
      </c>
      <c r="J10" s="99">
        <v>8</v>
      </c>
      <c r="K10" s="99">
        <v>9</v>
      </c>
      <c r="L10" s="99">
        <v>10</v>
      </c>
      <c r="M10" s="99">
        <v>11</v>
      </c>
      <c r="N10" s="99">
        <v>12</v>
      </c>
      <c r="O10" s="101">
        <v>13</v>
      </c>
      <c r="R10" s="5"/>
      <c r="S10" s="5"/>
      <c r="T10" s="5"/>
      <c r="U10" s="5"/>
      <c r="V10" s="5"/>
    </row>
    <row r="11" spans="1:22" ht="39.75" customHeight="1">
      <c r="B11" s="77" t="s">
        <v>60</v>
      </c>
      <c r="C11" s="82" t="s">
        <v>38</v>
      </c>
      <c r="D11" s="83"/>
      <c r="E11" s="102"/>
      <c r="F11" s="83" t="s">
        <v>64</v>
      </c>
      <c r="G11" s="85" t="s">
        <v>48</v>
      </c>
      <c r="H11" s="82" t="s">
        <v>9</v>
      </c>
      <c r="I11" s="82" t="s">
        <v>3</v>
      </c>
      <c r="J11" s="78" t="s">
        <v>53</v>
      </c>
      <c r="K11" s="83" t="s">
        <v>54</v>
      </c>
      <c r="L11" s="83" t="s">
        <v>7</v>
      </c>
      <c r="M11" s="86" t="s">
        <v>56</v>
      </c>
      <c r="N11" s="78" t="s">
        <v>58</v>
      </c>
      <c r="O11" s="87"/>
      <c r="R11" s="5"/>
      <c r="S11" s="5"/>
      <c r="T11" s="5"/>
      <c r="U11" s="5"/>
      <c r="V11" s="5"/>
    </row>
    <row r="12" spans="1:22" ht="39.75" customHeight="1">
      <c r="B12" s="79" t="s">
        <v>61</v>
      </c>
      <c r="C12" s="81" t="s">
        <v>50</v>
      </c>
      <c r="D12" s="88" t="s">
        <v>2</v>
      </c>
      <c r="E12" s="80" t="s">
        <v>2</v>
      </c>
      <c r="F12" s="90"/>
      <c r="G12" s="89" t="s">
        <v>49</v>
      </c>
      <c r="H12" s="81" t="s">
        <v>10</v>
      </c>
      <c r="I12" s="81" t="s">
        <v>52</v>
      </c>
      <c r="J12" s="80" t="s">
        <v>5</v>
      </c>
      <c r="K12" s="88" t="s">
        <v>55</v>
      </c>
      <c r="L12" s="88" t="s">
        <v>8</v>
      </c>
      <c r="M12" s="91" t="s">
        <v>41</v>
      </c>
      <c r="N12" s="80"/>
      <c r="O12" s="80" t="s">
        <v>47</v>
      </c>
      <c r="R12" s="5"/>
      <c r="S12" s="5"/>
      <c r="T12" s="5"/>
      <c r="U12" s="5"/>
      <c r="V12" s="5"/>
    </row>
    <row r="13" spans="1:22" ht="39.75" customHeight="1">
      <c r="B13" s="75" t="s">
        <v>0</v>
      </c>
      <c r="C13" s="92" t="s">
        <v>0</v>
      </c>
      <c r="D13" s="93" t="s">
        <v>51</v>
      </c>
      <c r="E13" s="76" t="s">
        <v>49</v>
      </c>
      <c r="F13" s="95" t="s">
        <v>1</v>
      </c>
      <c r="G13" s="94" t="s">
        <v>28</v>
      </c>
      <c r="H13" s="92" t="s">
        <v>0</v>
      </c>
      <c r="I13" s="92" t="s">
        <v>0</v>
      </c>
      <c r="J13" s="76" t="s">
        <v>6</v>
      </c>
      <c r="K13" s="95" t="s">
        <v>6</v>
      </c>
      <c r="L13" s="95" t="s">
        <v>6</v>
      </c>
      <c r="M13" s="96" t="s">
        <v>57</v>
      </c>
      <c r="N13" s="76" t="s">
        <v>11</v>
      </c>
      <c r="O13" s="97"/>
      <c r="R13" s="5"/>
      <c r="S13" s="5"/>
      <c r="T13" s="5"/>
      <c r="U13" s="5"/>
      <c r="V13" s="5"/>
    </row>
    <row r="14" spans="1:22" ht="39.75" customHeight="1">
      <c r="B14" s="62" t="s">
        <v>62</v>
      </c>
      <c r="C14" s="62">
        <v>3</v>
      </c>
      <c r="D14" s="63">
        <v>0.8</v>
      </c>
      <c r="E14" s="186">
        <f>D14+D15+D16+D17</f>
        <v>6.6</v>
      </c>
      <c r="F14" s="189">
        <v>24</v>
      </c>
      <c r="G14" s="186">
        <f>F14*60</f>
        <v>1440</v>
      </c>
      <c r="H14" s="189">
        <v>1.5</v>
      </c>
      <c r="I14" s="189">
        <v>2</v>
      </c>
      <c r="J14" s="189">
        <v>40</v>
      </c>
      <c r="K14" s="189">
        <v>65</v>
      </c>
      <c r="L14" s="189">
        <v>12</v>
      </c>
      <c r="M14" s="64"/>
      <c r="N14" s="65"/>
      <c r="O14" s="71"/>
      <c r="R14" s="5"/>
      <c r="S14" s="5"/>
      <c r="T14" s="5"/>
      <c r="U14" s="5"/>
      <c r="V14" s="5"/>
    </row>
    <row r="15" spans="1:22" ht="39.75" customHeight="1">
      <c r="B15" s="62" t="s">
        <v>63</v>
      </c>
      <c r="C15" s="62">
        <v>1</v>
      </c>
      <c r="D15" s="63">
        <v>2.2999999999999998</v>
      </c>
      <c r="E15" s="187"/>
      <c r="F15" s="190"/>
      <c r="G15" s="187"/>
      <c r="H15" s="190"/>
      <c r="I15" s="190"/>
      <c r="J15" s="190"/>
      <c r="K15" s="190"/>
      <c r="L15" s="190"/>
      <c r="M15" s="64">
        <f>((G14*H14*(J14-L14)/(H14+I14)))/1000</f>
        <v>17.28</v>
      </c>
      <c r="N15" s="65">
        <f>((G14*H14*(J14-L14)/(H14+I14)))*I14/(K14-L14)</f>
        <v>652.07547169811323</v>
      </c>
      <c r="O15" s="66">
        <f>(G14/(2.826*1.2))^0.5</f>
        <v>20.60651474913109</v>
      </c>
      <c r="R15" s="5"/>
      <c r="S15" s="5"/>
      <c r="T15" s="5"/>
      <c r="U15" s="5"/>
      <c r="V15" s="5"/>
    </row>
    <row r="16" spans="1:22" ht="39.75" customHeight="1">
      <c r="B16" s="62" t="s">
        <v>63</v>
      </c>
      <c r="C16" s="62">
        <v>5</v>
      </c>
      <c r="D16" s="63">
        <v>3.5</v>
      </c>
      <c r="E16" s="187"/>
      <c r="F16" s="190"/>
      <c r="G16" s="187"/>
      <c r="H16" s="190"/>
      <c r="I16" s="190"/>
      <c r="J16" s="190"/>
      <c r="K16" s="190"/>
      <c r="L16" s="190"/>
      <c r="M16" s="67">
        <v>18</v>
      </c>
      <c r="N16" s="68">
        <v>600</v>
      </c>
      <c r="O16" s="68">
        <v>20</v>
      </c>
      <c r="P16" s="192" t="s">
        <v>67</v>
      </c>
      <c r="Q16" s="193"/>
      <c r="R16" s="5"/>
      <c r="S16" s="14"/>
      <c r="T16" s="5"/>
      <c r="U16" s="5"/>
      <c r="V16" s="5"/>
    </row>
    <row r="17" spans="1:31" ht="39.75" customHeight="1">
      <c r="B17" s="69"/>
      <c r="C17" s="69"/>
      <c r="D17" s="70"/>
      <c r="E17" s="188"/>
      <c r="F17" s="191"/>
      <c r="G17" s="188"/>
      <c r="H17" s="191"/>
      <c r="I17" s="191"/>
      <c r="J17" s="191"/>
      <c r="K17" s="191"/>
      <c r="L17" s="191"/>
      <c r="M17" s="72" t="s">
        <v>59</v>
      </c>
      <c r="N17" s="73" t="s">
        <v>66</v>
      </c>
      <c r="O17" s="74" t="s">
        <v>65</v>
      </c>
      <c r="R17" s="5"/>
      <c r="S17" s="14"/>
      <c r="T17" s="15"/>
      <c r="U17" s="15"/>
      <c r="V17" s="4"/>
    </row>
    <row r="18" spans="1:31" ht="39.75" customHeight="1">
      <c r="R18" s="5"/>
      <c r="S18" s="14"/>
      <c r="T18" s="14"/>
      <c r="U18" s="4"/>
      <c r="V18" s="4"/>
    </row>
    <row r="19" spans="1:31" ht="39.75" customHeight="1">
      <c r="A19" s="26"/>
      <c r="B19" s="110" t="s">
        <v>20</v>
      </c>
      <c r="C19" s="109"/>
      <c r="D19" s="109"/>
      <c r="E19" s="109"/>
      <c r="F19" s="109"/>
      <c r="G19" s="109"/>
      <c r="H19" s="111"/>
      <c r="I19" s="33"/>
      <c r="J19" s="34"/>
      <c r="K19" s="32"/>
      <c r="L19"/>
      <c r="M19" s="19"/>
      <c r="N19" s="24"/>
      <c r="P19" s="25"/>
      <c r="Q19" s="19"/>
      <c r="R19" s="5"/>
      <c r="S19" s="4"/>
      <c r="T19" s="4"/>
      <c r="U19" s="4"/>
      <c r="V19" s="4"/>
    </row>
    <row r="20" spans="1:31" ht="49.5" customHeight="1">
      <c r="B20" s="112">
        <v>1</v>
      </c>
      <c r="C20" s="113" t="s">
        <v>12</v>
      </c>
      <c r="D20" s="114"/>
      <c r="E20" s="115"/>
      <c r="F20" s="116"/>
      <c r="G20" s="114"/>
      <c r="H20" s="117"/>
      <c r="I20" s="31"/>
      <c r="J20" s="33"/>
      <c r="K20" s="124"/>
      <c r="L20" s="125"/>
      <c r="M20" s="194" t="s">
        <v>38</v>
      </c>
      <c r="N20" s="194"/>
      <c r="O20" s="126"/>
      <c r="P20" s="127"/>
      <c r="Q20" s="128"/>
      <c r="R20" s="5"/>
      <c r="S20" s="4"/>
      <c r="T20" s="4"/>
      <c r="U20" s="4"/>
      <c r="V20" s="4"/>
    </row>
    <row r="21" spans="1:31" ht="49.5" customHeight="1">
      <c r="B21" s="112">
        <v>2</v>
      </c>
      <c r="C21" s="113" t="s">
        <v>24</v>
      </c>
      <c r="D21" s="114"/>
      <c r="E21" s="115"/>
      <c r="F21" s="116"/>
      <c r="G21" s="114"/>
      <c r="H21" s="118"/>
      <c r="I21" s="31"/>
      <c r="J21" s="33"/>
      <c r="K21" s="198" t="s">
        <v>79</v>
      </c>
      <c r="L21" s="199"/>
      <c r="M21" s="199"/>
      <c r="N21" s="200"/>
      <c r="O21" s="129" t="s">
        <v>80</v>
      </c>
      <c r="P21" s="130" t="s">
        <v>81</v>
      </c>
      <c r="Q21" s="131" t="s">
        <v>82</v>
      </c>
      <c r="R21" s="5"/>
      <c r="S21" s="4"/>
      <c r="T21" s="4"/>
      <c r="U21" s="4"/>
      <c r="V21" s="4"/>
    </row>
    <row r="22" spans="1:31" ht="49.5" customHeight="1">
      <c r="B22" s="112">
        <v>3</v>
      </c>
      <c r="C22" s="113" t="s">
        <v>23</v>
      </c>
      <c r="D22" s="114"/>
      <c r="E22" s="115"/>
      <c r="F22" s="116"/>
      <c r="G22" s="114"/>
      <c r="H22" s="118"/>
      <c r="I22" s="31"/>
      <c r="J22" s="33"/>
      <c r="K22" s="201" t="s">
        <v>83</v>
      </c>
      <c r="L22" s="201"/>
      <c r="M22" s="201"/>
      <c r="N22" s="202"/>
      <c r="O22" s="132" t="s">
        <v>68</v>
      </c>
      <c r="P22" s="133" t="s">
        <v>68</v>
      </c>
      <c r="Q22" s="134" t="s">
        <v>68</v>
      </c>
      <c r="R22" s="5"/>
      <c r="S22" s="4"/>
      <c r="T22" s="4"/>
      <c r="U22" s="4"/>
      <c r="V22" s="4"/>
    </row>
    <row r="23" spans="1:31" ht="49.5" customHeight="1">
      <c r="B23" s="112">
        <v>4</v>
      </c>
      <c r="C23" s="113" t="s">
        <v>36</v>
      </c>
      <c r="D23" s="114"/>
      <c r="E23" s="115"/>
      <c r="F23" s="116"/>
      <c r="G23" s="114"/>
      <c r="H23" s="118"/>
      <c r="I23" s="31"/>
      <c r="J23" s="33"/>
      <c r="K23" s="109"/>
      <c r="L23" s="109"/>
      <c r="M23" s="109"/>
      <c r="N23" s="109"/>
      <c r="O23" s="109"/>
      <c r="P23" s="109"/>
      <c r="Q23" s="109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49.5" customHeight="1">
      <c r="B24" s="112">
        <v>5</v>
      </c>
      <c r="C24" s="113" t="s">
        <v>13</v>
      </c>
      <c r="D24" s="114"/>
      <c r="E24" s="119"/>
      <c r="F24" s="120"/>
      <c r="G24" s="119"/>
      <c r="H24" s="118"/>
      <c r="I24" s="27"/>
      <c r="J24" s="27"/>
      <c r="K24" s="203" t="s">
        <v>84</v>
      </c>
      <c r="L24" s="204"/>
      <c r="M24" s="204"/>
      <c r="N24" s="204"/>
      <c r="O24" s="135"/>
      <c r="P24" s="136"/>
      <c r="Q24" s="137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49.5" customHeight="1">
      <c r="B25" s="112">
        <v>6</v>
      </c>
      <c r="C25" s="113" t="s">
        <v>37</v>
      </c>
      <c r="D25" s="114"/>
      <c r="E25" s="114"/>
      <c r="F25" s="114"/>
      <c r="G25" s="114"/>
      <c r="H25" s="121"/>
      <c r="I25" s="31"/>
      <c r="J25" s="31"/>
      <c r="K25" s="205" t="s">
        <v>85</v>
      </c>
      <c r="L25" s="206"/>
      <c r="M25" s="206"/>
      <c r="N25" s="206"/>
      <c r="O25" s="138">
        <v>4.5</v>
      </c>
      <c r="P25" s="139">
        <v>2.25</v>
      </c>
      <c r="Q25" s="140">
        <v>5</v>
      </c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49.5" customHeight="1">
      <c r="B26" s="112">
        <v>7</v>
      </c>
      <c r="C26" s="113" t="s">
        <v>14</v>
      </c>
      <c r="D26" s="114"/>
      <c r="E26" s="114"/>
      <c r="F26" s="114"/>
      <c r="G26" s="114"/>
      <c r="H26" s="112"/>
      <c r="I26" s="31"/>
      <c r="J26" s="31"/>
      <c r="K26" s="207" t="s">
        <v>86</v>
      </c>
      <c r="L26" s="208"/>
      <c r="M26" s="208"/>
      <c r="N26" s="208"/>
      <c r="O26" s="141">
        <v>7.5</v>
      </c>
      <c r="P26" s="142">
        <v>2.25</v>
      </c>
      <c r="Q26" s="143">
        <v>8</v>
      </c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49.5" customHeight="1">
      <c r="B27" s="112">
        <v>8</v>
      </c>
      <c r="C27" s="113" t="s">
        <v>15</v>
      </c>
      <c r="D27" s="114"/>
      <c r="E27" s="114"/>
      <c r="F27" s="114"/>
      <c r="G27" s="114"/>
      <c r="H27" s="112"/>
      <c r="I27" s="31"/>
      <c r="J27" s="31"/>
      <c r="K27" s="109"/>
      <c r="L27" s="109"/>
      <c r="M27" s="109"/>
      <c r="N27" s="109"/>
      <c r="O27" s="144"/>
      <c r="P27" s="109"/>
      <c r="Q27" s="109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49.5" customHeight="1">
      <c r="B28" s="112">
        <v>9</v>
      </c>
      <c r="C28" s="113" t="s">
        <v>25</v>
      </c>
      <c r="D28" s="114"/>
      <c r="E28" s="114"/>
      <c r="F28" s="114"/>
      <c r="G28" s="114"/>
      <c r="H28" s="112"/>
      <c r="I28" s="31"/>
      <c r="J28" s="31"/>
      <c r="K28" s="203" t="s">
        <v>87</v>
      </c>
      <c r="L28" s="204"/>
      <c r="M28" s="204"/>
      <c r="N28" s="204"/>
      <c r="O28" s="145"/>
      <c r="P28" s="145"/>
      <c r="Q28" s="137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49.5" customHeight="1">
      <c r="B29" s="112">
        <v>10</v>
      </c>
      <c r="C29" s="113" t="s">
        <v>17</v>
      </c>
      <c r="D29" s="114"/>
      <c r="E29" s="114"/>
      <c r="F29" s="114"/>
      <c r="G29" s="114"/>
      <c r="H29" s="112"/>
      <c r="I29" s="31"/>
      <c r="J29" s="31"/>
      <c r="K29" s="205" t="s">
        <v>88</v>
      </c>
      <c r="L29" s="206"/>
      <c r="M29" s="206"/>
      <c r="N29" s="206"/>
      <c r="O29" s="146"/>
      <c r="P29" s="146"/>
      <c r="Q29" s="147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49.5" customHeight="1">
      <c r="B30" s="112">
        <v>11</v>
      </c>
      <c r="C30" s="113" t="s">
        <v>27</v>
      </c>
      <c r="D30" s="114"/>
      <c r="E30" s="114"/>
      <c r="F30" s="114"/>
      <c r="G30" s="114"/>
      <c r="H30" s="112"/>
      <c r="I30" s="31"/>
      <c r="J30" s="31"/>
      <c r="K30" s="148" t="s">
        <v>85</v>
      </c>
      <c r="L30" s="149"/>
      <c r="M30" s="149"/>
      <c r="N30" s="149"/>
      <c r="O30" s="150">
        <v>45.5</v>
      </c>
      <c r="P30" s="150">
        <v>2.25</v>
      </c>
      <c r="Q30" s="140">
        <v>6</v>
      </c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49.5" customHeight="1">
      <c r="B31" s="117"/>
      <c r="C31" s="122" t="s">
        <v>26</v>
      </c>
      <c r="D31" s="123"/>
      <c r="E31" s="123"/>
      <c r="F31" s="123"/>
      <c r="G31" s="123"/>
      <c r="H31" s="112"/>
      <c r="I31" s="31"/>
      <c r="J31" s="31"/>
      <c r="K31" s="151" t="s">
        <v>86</v>
      </c>
      <c r="L31" s="152"/>
      <c r="M31" s="152"/>
      <c r="N31" s="152"/>
      <c r="O31" s="153">
        <v>8.5</v>
      </c>
      <c r="P31" s="153">
        <v>2.25</v>
      </c>
      <c r="Q31" s="143">
        <v>9</v>
      </c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49.5" customHeight="1">
      <c r="B32" s="112">
        <v>12</v>
      </c>
      <c r="C32" s="113" t="s">
        <v>16</v>
      </c>
      <c r="D32" s="114"/>
      <c r="E32" s="114"/>
      <c r="F32" s="114"/>
      <c r="G32" s="114"/>
      <c r="H32" s="112"/>
      <c r="I32" s="31"/>
      <c r="J32" s="31"/>
      <c r="K32" s="109"/>
      <c r="L32" s="109"/>
      <c r="M32" s="109"/>
      <c r="N32" s="109"/>
      <c r="O32" s="144"/>
      <c r="P32" s="109"/>
      <c r="Q32" s="109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49.5" customHeight="1">
      <c r="B33" s="112">
        <v>13</v>
      </c>
      <c r="C33" s="113" t="s">
        <v>18</v>
      </c>
      <c r="D33" s="114"/>
      <c r="E33" s="114"/>
      <c r="F33" s="114"/>
      <c r="G33" s="114"/>
      <c r="H33" s="112"/>
      <c r="I33" s="31"/>
      <c r="J33" s="31"/>
      <c r="K33" s="209" t="s">
        <v>89</v>
      </c>
      <c r="L33" s="210"/>
      <c r="M33" s="210"/>
      <c r="N33" s="210"/>
      <c r="O33" s="135"/>
      <c r="P33" s="136"/>
      <c r="Q33" s="137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49.5" customHeight="1">
      <c r="B34" s="112">
        <v>14</v>
      </c>
      <c r="C34" s="113" t="s">
        <v>19</v>
      </c>
      <c r="D34" s="114"/>
      <c r="E34" s="114"/>
      <c r="F34" s="114"/>
      <c r="G34" s="114"/>
      <c r="H34" s="112"/>
      <c r="I34" s="31"/>
      <c r="J34" s="31"/>
      <c r="K34" s="148" t="s">
        <v>85</v>
      </c>
      <c r="L34" s="149"/>
      <c r="M34" s="149"/>
      <c r="N34" s="149"/>
      <c r="O34" s="154">
        <v>3</v>
      </c>
      <c r="P34" s="139">
        <v>0.75</v>
      </c>
      <c r="Q34" s="140">
        <v>3</v>
      </c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49.5" customHeight="1">
      <c r="I35" s="31"/>
      <c r="J35" s="31"/>
      <c r="K35" s="151" t="s">
        <v>86</v>
      </c>
      <c r="L35" s="152"/>
      <c r="M35" s="152"/>
      <c r="N35" s="152"/>
      <c r="O35" s="155">
        <v>6</v>
      </c>
      <c r="P35" s="142">
        <v>0.75</v>
      </c>
      <c r="Q35" s="143">
        <v>6</v>
      </c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49.5" customHeight="1">
      <c r="A36" s="48"/>
      <c r="B36" s="48"/>
      <c r="C36" s="48"/>
      <c r="D36" s="48"/>
      <c r="E36" s="48"/>
      <c r="F36" s="48"/>
      <c r="G36" s="31"/>
      <c r="H36" s="31"/>
      <c r="I36" s="31"/>
      <c r="J36" s="31"/>
      <c r="K36" s="109"/>
      <c r="L36" s="109"/>
      <c r="M36" s="109"/>
      <c r="N36" s="109"/>
      <c r="O36" s="109"/>
      <c r="P36" s="109"/>
      <c r="Q36" s="109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49.5" customHeight="1">
      <c r="H37" s="31"/>
      <c r="I37" s="31"/>
      <c r="J37" s="31"/>
      <c r="K37" s="209" t="s">
        <v>90</v>
      </c>
      <c r="L37" s="210"/>
      <c r="M37" s="210"/>
      <c r="N37" s="210"/>
      <c r="O37" s="135"/>
      <c r="P37" s="136"/>
      <c r="Q37" s="137"/>
      <c r="R37" s="16"/>
      <c r="S37" s="4"/>
      <c r="T37" s="5"/>
      <c r="U37" s="5"/>
      <c r="V37" s="5"/>
    </row>
    <row r="38" spans="1:31" ht="49.5" customHeight="1">
      <c r="H38" s="32"/>
      <c r="I38" s="31"/>
      <c r="J38" s="33"/>
      <c r="K38" s="148" t="s">
        <v>91</v>
      </c>
      <c r="L38" s="149"/>
      <c r="M38" s="149"/>
      <c r="N38" s="149"/>
      <c r="O38" s="154">
        <v>4</v>
      </c>
      <c r="P38" s="139">
        <v>0.75</v>
      </c>
      <c r="Q38" s="140">
        <v>4.5</v>
      </c>
      <c r="R38" s="11"/>
      <c r="S38" s="5"/>
      <c r="T38" s="5"/>
      <c r="U38" s="5"/>
      <c r="V38" s="5"/>
    </row>
    <row r="39" spans="1:31" ht="49.5" customHeight="1">
      <c r="A39" s="26"/>
      <c r="H39" s="32"/>
      <c r="I39" s="31"/>
      <c r="J39" s="33"/>
      <c r="K39" s="151" t="s">
        <v>92</v>
      </c>
      <c r="L39" s="152"/>
      <c r="M39" s="152"/>
      <c r="N39" s="152"/>
      <c r="O39" s="155">
        <v>7</v>
      </c>
      <c r="P39" s="142">
        <v>0.75</v>
      </c>
      <c r="Q39" s="143">
        <v>7</v>
      </c>
      <c r="R39" s="10"/>
      <c r="S39" s="5"/>
      <c r="T39" s="5"/>
      <c r="U39" s="5"/>
      <c r="V39" s="5"/>
    </row>
    <row r="40" spans="1:31" ht="30" customHeight="1">
      <c r="A40" s="26"/>
      <c r="B40" s="31"/>
      <c r="C40" s="31"/>
      <c r="D40" s="52" t="s">
        <v>21</v>
      </c>
      <c r="E40" s="59" t="s">
        <v>40</v>
      </c>
      <c r="F40" s="31"/>
      <c r="G40" s="32"/>
      <c r="H40" s="32"/>
      <c r="I40" s="31"/>
      <c r="J40" s="33"/>
      <c r="K40" s="109"/>
      <c r="L40" s="109"/>
      <c r="M40" s="109"/>
      <c r="N40" s="109"/>
      <c r="O40" s="109"/>
      <c r="P40" s="109"/>
      <c r="Q40" s="109"/>
      <c r="R40" s="10"/>
      <c r="S40" s="5"/>
      <c r="T40" s="5"/>
      <c r="U40" s="5"/>
      <c r="V40" s="5"/>
    </row>
    <row r="41" spans="1:31" ht="30" customHeight="1" thickBot="1">
      <c r="A41" s="26"/>
      <c r="B41" s="31"/>
      <c r="C41" s="31"/>
      <c r="D41" s="31"/>
      <c r="E41" s="34"/>
      <c r="F41" s="31"/>
      <c r="G41" s="32"/>
      <c r="I41" s="49"/>
      <c r="K41" s="209" t="s">
        <v>93</v>
      </c>
      <c r="L41" s="210"/>
      <c r="M41" s="210"/>
      <c r="N41" s="211"/>
      <c r="O41" s="135"/>
      <c r="P41" s="136"/>
      <c r="Q41" s="137"/>
      <c r="R41" s="13"/>
      <c r="S41" s="5"/>
      <c r="T41" s="5"/>
      <c r="U41" s="5"/>
      <c r="V41" s="5"/>
    </row>
    <row r="42" spans="1:31" ht="30" customHeight="1">
      <c r="A42" s="26"/>
      <c r="B42" s="160" t="s">
        <v>68</v>
      </c>
      <c r="C42" s="161" t="s">
        <v>69</v>
      </c>
      <c r="D42" s="162" t="s">
        <v>70</v>
      </c>
      <c r="E42" s="160" t="s">
        <v>68</v>
      </c>
      <c r="F42" s="161" t="s">
        <v>69</v>
      </c>
      <c r="G42" s="162" t="s">
        <v>70</v>
      </c>
      <c r="H42" s="32"/>
      <c r="I42" s="31"/>
      <c r="J42" s="33"/>
      <c r="K42" s="205" t="s">
        <v>94</v>
      </c>
      <c r="L42" s="206"/>
      <c r="M42" s="206"/>
      <c r="N42" s="206"/>
      <c r="O42" s="156"/>
      <c r="P42" s="157"/>
      <c r="Q42" s="147"/>
      <c r="R42" s="10"/>
      <c r="S42" s="5"/>
      <c r="T42" s="5"/>
      <c r="U42" s="5"/>
      <c r="V42" s="5"/>
    </row>
    <row r="43" spans="1:31" ht="30" customHeight="1">
      <c r="A43" s="26"/>
      <c r="B43" s="163">
        <v>6</v>
      </c>
      <c r="C43" s="164">
        <v>18</v>
      </c>
      <c r="D43" s="165">
        <v>14</v>
      </c>
      <c r="E43" s="166">
        <v>70</v>
      </c>
      <c r="F43" s="164">
        <v>144</v>
      </c>
      <c r="G43" s="165" t="s">
        <v>71</v>
      </c>
      <c r="K43" s="148" t="s">
        <v>85</v>
      </c>
      <c r="L43" s="149"/>
      <c r="M43" s="149"/>
      <c r="N43" s="149"/>
      <c r="O43" s="154">
        <v>6</v>
      </c>
      <c r="P43" s="158">
        <v>3.5</v>
      </c>
      <c r="Q43" s="140">
        <v>7</v>
      </c>
      <c r="R43" s="10"/>
      <c r="S43" s="5"/>
      <c r="T43" s="5"/>
      <c r="U43" s="5"/>
      <c r="V43" s="5"/>
    </row>
    <row r="44" spans="1:31" ht="30" customHeight="1">
      <c r="A44" s="26"/>
      <c r="B44" s="163">
        <v>8</v>
      </c>
      <c r="C44" s="164">
        <v>24</v>
      </c>
      <c r="D44" s="165">
        <v>16</v>
      </c>
      <c r="E44" s="166">
        <v>80</v>
      </c>
      <c r="F44" s="164">
        <v>159</v>
      </c>
      <c r="G44" s="165" t="s">
        <v>71</v>
      </c>
      <c r="K44" s="151" t="s">
        <v>86</v>
      </c>
      <c r="L44" s="152"/>
      <c r="M44" s="152"/>
      <c r="N44" s="152"/>
      <c r="O44" s="155">
        <v>8.5</v>
      </c>
      <c r="P44" s="159">
        <v>3.5</v>
      </c>
      <c r="Q44" s="143">
        <v>10</v>
      </c>
      <c r="R44" s="13"/>
      <c r="S44" s="5"/>
      <c r="T44" s="5"/>
      <c r="U44" s="5"/>
      <c r="V44" s="5"/>
    </row>
    <row r="45" spans="1:31" ht="30" customHeight="1">
      <c r="A45" s="26"/>
      <c r="B45" s="163">
        <v>10</v>
      </c>
      <c r="C45" s="164">
        <v>30</v>
      </c>
      <c r="D45" s="165">
        <v>18</v>
      </c>
      <c r="E45" s="166">
        <v>90</v>
      </c>
      <c r="F45" s="164">
        <v>174</v>
      </c>
      <c r="G45" s="165" t="s">
        <v>72</v>
      </c>
      <c r="K45" s="109"/>
      <c r="L45" s="109"/>
      <c r="M45" s="109"/>
      <c r="N45" s="109"/>
      <c r="O45" s="109"/>
      <c r="P45" s="109"/>
      <c r="Q45" s="109"/>
      <c r="R45" s="10"/>
      <c r="S45" s="5"/>
      <c r="T45" s="5"/>
      <c r="U45" s="5"/>
      <c r="V45" s="5"/>
    </row>
    <row r="46" spans="1:31" ht="30" customHeight="1">
      <c r="A46" s="26"/>
      <c r="B46" s="166">
        <v>12</v>
      </c>
      <c r="C46" s="164">
        <v>36</v>
      </c>
      <c r="D46" s="165">
        <v>20</v>
      </c>
      <c r="E46" s="166">
        <v>100</v>
      </c>
      <c r="F46" s="164">
        <v>189</v>
      </c>
      <c r="G46" s="165" t="s">
        <v>72</v>
      </c>
      <c r="K46" s="209" t="s">
        <v>95</v>
      </c>
      <c r="L46" s="210"/>
      <c r="M46" s="210"/>
      <c r="N46" s="210"/>
      <c r="O46" s="135"/>
      <c r="P46" s="136"/>
      <c r="Q46" s="137"/>
      <c r="R46" s="10"/>
      <c r="S46" s="5"/>
      <c r="T46" s="5"/>
      <c r="U46" s="5"/>
      <c r="V46" s="5"/>
    </row>
    <row r="47" spans="1:31" ht="30" customHeight="1">
      <c r="A47" s="26"/>
      <c r="B47" s="166">
        <v>14</v>
      </c>
      <c r="C47" s="164">
        <v>41</v>
      </c>
      <c r="D47" s="165">
        <v>20</v>
      </c>
      <c r="E47" s="166">
        <v>120</v>
      </c>
      <c r="F47" s="164">
        <v>219</v>
      </c>
      <c r="G47" s="165" t="s">
        <v>72</v>
      </c>
      <c r="K47" s="205" t="s">
        <v>96</v>
      </c>
      <c r="L47" s="206"/>
      <c r="M47" s="206"/>
      <c r="N47" s="206"/>
      <c r="O47" s="156"/>
      <c r="P47" s="157"/>
      <c r="Q47" s="147"/>
      <c r="R47" s="5"/>
      <c r="S47" s="5"/>
      <c r="T47" s="5"/>
      <c r="U47" s="5"/>
      <c r="V47" s="5"/>
    </row>
    <row r="48" spans="1:31" ht="30" customHeight="1">
      <c r="A48" s="26"/>
      <c r="B48" s="166">
        <v>16</v>
      </c>
      <c r="C48" s="164">
        <v>47</v>
      </c>
      <c r="D48" s="165" t="s">
        <v>73</v>
      </c>
      <c r="E48" s="166">
        <v>140</v>
      </c>
      <c r="F48" s="164">
        <v>234</v>
      </c>
      <c r="G48" s="165" t="s">
        <v>72</v>
      </c>
      <c r="K48" s="205" t="s">
        <v>97</v>
      </c>
      <c r="L48" s="206"/>
      <c r="M48" s="206"/>
      <c r="N48" s="206"/>
      <c r="O48" s="156"/>
      <c r="P48" s="157"/>
      <c r="Q48" s="147"/>
      <c r="R48" s="5"/>
    </row>
    <row r="49" spans="1:18" ht="30" customHeight="1">
      <c r="A49" s="26"/>
      <c r="B49" s="166">
        <v>18</v>
      </c>
      <c r="C49" s="164">
        <v>51</v>
      </c>
      <c r="D49" s="165" t="s">
        <v>74</v>
      </c>
      <c r="E49" s="166">
        <v>160</v>
      </c>
      <c r="F49" s="164">
        <v>255</v>
      </c>
      <c r="G49" s="165" t="s">
        <v>72</v>
      </c>
      <c r="K49" s="148" t="s">
        <v>85</v>
      </c>
      <c r="L49" s="149"/>
      <c r="M49" s="149"/>
      <c r="N49" s="149"/>
      <c r="O49" s="154">
        <v>7.5</v>
      </c>
      <c r="P49" s="158">
        <v>4</v>
      </c>
      <c r="Q49" s="140">
        <v>9</v>
      </c>
      <c r="R49" s="5"/>
    </row>
    <row r="50" spans="1:18" ht="30" customHeight="1">
      <c r="A50" s="26"/>
      <c r="B50" s="166">
        <v>20</v>
      </c>
      <c r="C50" s="164">
        <v>56</v>
      </c>
      <c r="D50" s="165" t="s">
        <v>74</v>
      </c>
      <c r="E50" s="166">
        <v>180</v>
      </c>
      <c r="F50" s="164">
        <v>276</v>
      </c>
      <c r="G50" s="165" t="s">
        <v>72</v>
      </c>
      <c r="K50" s="151" t="s">
        <v>86</v>
      </c>
      <c r="L50" s="152"/>
      <c r="M50" s="152"/>
      <c r="N50" s="152"/>
      <c r="O50" s="155">
        <v>9</v>
      </c>
      <c r="P50" s="159">
        <v>4</v>
      </c>
      <c r="Q50" s="143">
        <v>11</v>
      </c>
      <c r="R50" s="5"/>
    </row>
    <row r="51" spans="1:18" ht="30" customHeight="1">
      <c r="A51" s="23"/>
      <c r="B51" s="166">
        <v>25</v>
      </c>
      <c r="C51" s="164">
        <v>68</v>
      </c>
      <c r="D51" s="165" t="s">
        <v>74</v>
      </c>
      <c r="E51" s="166">
        <v>200</v>
      </c>
      <c r="F51" s="164">
        <v>297</v>
      </c>
      <c r="G51" s="165" t="s">
        <v>75</v>
      </c>
      <c r="R51" s="5"/>
    </row>
    <row r="52" spans="1:18" ht="30" customHeight="1">
      <c r="A52" s="23"/>
      <c r="B52" s="166">
        <v>30</v>
      </c>
      <c r="C52" s="164">
        <v>78</v>
      </c>
      <c r="D52" s="165" t="s">
        <v>76</v>
      </c>
      <c r="E52" s="166">
        <v>250</v>
      </c>
      <c r="F52" s="164">
        <v>250</v>
      </c>
      <c r="G52" s="165" t="s">
        <v>75</v>
      </c>
      <c r="K52" s="212" t="s">
        <v>101</v>
      </c>
      <c r="L52" s="213"/>
      <c r="M52" s="214"/>
      <c r="N52" s="229" t="s">
        <v>99</v>
      </c>
      <c r="O52" s="230"/>
      <c r="P52" s="231" t="s">
        <v>98</v>
      </c>
      <c r="Q52" s="230"/>
      <c r="R52" s="5"/>
    </row>
    <row r="53" spans="1:18" ht="30" customHeight="1">
      <c r="A53" s="23"/>
      <c r="B53" s="166">
        <v>35</v>
      </c>
      <c r="C53" s="164">
        <v>87</v>
      </c>
      <c r="D53" s="165" t="s">
        <v>76</v>
      </c>
      <c r="E53" s="166">
        <v>300</v>
      </c>
      <c r="F53" s="164">
        <v>287</v>
      </c>
      <c r="G53" s="165" t="s">
        <v>75</v>
      </c>
      <c r="K53" s="222" t="s">
        <v>100</v>
      </c>
      <c r="L53" s="223"/>
      <c r="M53" s="223"/>
      <c r="N53" s="222" t="s">
        <v>34</v>
      </c>
      <c r="O53" s="232"/>
      <c r="P53" s="233" t="s">
        <v>35</v>
      </c>
      <c r="Q53" s="234"/>
      <c r="R53" s="5"/>
    </row>
    <row r="54" spans="1:18" ht="30" customHeight="1">
      <c r="A54" s="29"/>
      <c r="B54" s="166">
        <v>40</v>
      </c>
      <c r="C54" s="164">
        <v>108</v>
      </c>
      <c r="D54" s="165" t="s">
        <v>76</v>
      </c>
      <c r="E54" s="166">
        <v>400</v>
      </c>
      <c r="F54" s="164">
        <v>468</v>
      </c>
      <c r="G54" s="165" t="s">
        <v>77</v>
      </c>
      <c r="K54" s="224" t="s">
        <v>30</v>
      </c>
      <c r="L54" s="225"/>
      <c r="M54" s="225"/>
      <c r="N54" s="235">
        <v>2</v>
      </c>
      <c r="O54" s="236"/>
      <c r="P54" s="237" t="s">
        <v>33</v>
      </c>
      <c r="Q54" s="238"/>
      <c r="R54" s="5"/>
    </row>
    <row r="55" spans="1:18" ht="30" customHeight="1">
      <c r="A55" s="23"/>
      <c r="B55" s="166">
        <v>50</v>
      </c>
      <c r="C55" s="164">
        <v>114</v>
      </c>
      <c r="D55" s="165" t="s">
        <v>76</v>
      </c>
      <c r="E55" s="166">
        <v>500</v>
      </c>
      <c r="F55" s="164">
        <v>540</v>
      </c>
      <c r="G55" s="165" t="s">
        <v>77</v>
      </c>
      <c r="K55" s="215" t="s">
        <v>31</v>
      </c>
      <c r="L55" s="226"/>
      <c r="M55" s="226"/>
      <c r="N55" s="215">
        <v>0.5</v>
      </c>
      <c r="O55" s="216"/>
      <c r="P55" s="217" t="s">
        <v>32</v>
      </c>
      <c r="Q55" s="218"/>
      <c r="R55" s="5"/>
    </row>
    <row r="56" spans="1:18" ht="30" customHeight="1" thickBot="1">
      <c r="A56" s="23"/>
      <c r="B56" s="167">
        <v>60</v>
      </c>
      <c r="C56" s="168">
        <v>132</v>
      </c>
      <c r="D56" s="169" t="s">
        <v>71</v>
      </c>
      <c r="E56" s="170">
        <v>600</v>
      </c>
      <c r="F56" s="171">
        <v>700</v>
      </c>
      <c r="G56" s="172" t="s">
        <v>78</v>
      </c>
      <c r="K56" s="227" t="s">
        <v>102</v>
      </c>
      <c r="L56" s="228"/>
      <c r="M56" s="228"/>
      <c r="N56" s="219">
        <v>0.5</v>
      </c>
      <c r="O56" s="220"/>
      <c r="P56" s="221">
        <v>2</v>
      </c>
      <c r="Q56" s="220"/>
      <c r="R56" s="5"/>
    </row>
    <row r="57" spans="1:18" ht="30" customHeight="1">
      <c r="A57" s="23"/>
      <c r="K57" s="5"/>
      <c r="L57" s="5"/>
      <c r="M57" s="5"/>
      <c r="N57" s="5"/>
      <c r="O57" s="5"/>
      <c r="P57" s="5"/>
      <c r="Q57" s="5"/>
      <c r="R57" s="5"/>
    </row>
    <row r="58" spans="1:18" ht="30" customHeight="1">
      <c r="A58" s="23"/>
      <c r="B58" s="35"/>
      <c r="C58" s="36"/>
      <c r="D58" s="36"/>
      <c r="E58" s="36"/>
      <c r="F58" s="37"/>
      <c r="G58" s="38"/>
      <c r="H58" s="36"/>
      <c r="I58" s="35"/>
      <c r="J58" s="36"/>
      <c r="K58" s="36"/>
      <c r="L58" s="36"/>
      <c r="M58" s="19"/>
      <c r="N58" s="23"/>
      <c r="O58" s="24"/>
      <c r="P58" s="25"/>
      <c r="Q58" s="19"/>
      <c r="R58" s="5"/>
    </row>
    <row r="59" spans="1:18" ht="30" customHeight="1">
      <c r="A59" s="23"/>
      <c r="B59" s="35"/>
      <c r="C59" s="36"/>
      <c r="D59" s="36"/>
      <c r="E59" s="36"/>
      <c r="F59" s="37"/>
      <c r="G59" s="38"/>
      <c r="H59" s="36"/>
      <c r="I59" s="35"/>
      <c r="J59" s="36"/>
      <c r="K59" s="36"/>
      <c r="L59" s="36"/>
      <c r="M59" s="19"/>
      <c r="N59" s="19"/>
      <c r="O59" s="24"/>
      <c r="P59" s="25"/>
      <c r="Q59" s="19"/>
      <c r="R59" s="5"/>
    </row>
    <row r="60" spans="1:18" ht="30" customHeight="1">
      <c r="A60" s="23"/>
      <c r="B60" s="35"/>
      <c r="C60" s="36"/>
      <c r="D60" s="36"/>
      <c r="H60" s="36"/>
      <c r="I60" s="35"/>
      <c r="J60" s="36"/>
      <c r="K60" s="36"/>
      <c r="L60" s="36"/>
      <c r="M60" s="19"/>
      <c r="N60" s="19"/>
      <c r="O60" s="24"/>
      <c r="P60" s="25"/>
      <c r="Q60" s="19"/>
      <c r="R60" s="5"/>
    </row>
    <row r="61" spans="1:18" ht="30" customHeight="1">
      <c r="A61" s="23"/>
      <c r="B61" s="35"/>
      <c r="C61" s="36"/>
      <c r="D61" s="36"/>
      <c r="G61" s="28"/>
      <c r="J61" s="36"/>
      <c r="K61" s="36"/>
      <c r="L61" s="36"/>
      <c r="M61" s="19"/>
      <c r="N61" s="19"/>
      <c r="O61" s="24"/>
      <c r="P61" s="25"/>
      <c r="Q61" s="19"/>
      <c r="R61" s="5"/>
    </row>
    <row r="62" spans="1:18" ht="30" customHeight="1">
      <c r="A62" s="23"/>
      <c r="B62" s="39"/>
      <c r="C62" s="36"/>
      <c r="D62" s="40"/>
      <c r="E62" s="40"/>
      <c r="F62" s="41"/>
      <c r="G62" s="30"/>
      <c r="J62" s="36"/>
      <c r="K62" s="40"/>
      <c r="L62" s="36"/>
      <c r="M62" s="19"/>
      <c r="N62" s="19"/>
      <c r="O62" s="24"/>
      <c r="P62" s="25"/>
      <c r="Q62" s="19"/>
      <c r="R62" s="5"/>
    </row>
    <row r="63" spans="1:18" ht="30" customHeight="1">
      <c r="A63" s="23"/>
      <c r="B63" s="17"/>
      <c r="C63" s="23"/>
      <c r="D63" s="19"/>
      <c r="E63" s="19"/>
      <c r="F63" s="24"/>
      <c r="G63" s="30"/>
      <c r="J63" s="23"/>
      <c r="K63" s="19"/>
      <c r="L63" s="23"/>
      <c r="M63" s="19"/>
      <c r="N63" s="19"/>
      <c r="O63" s="24"/>
      <c r="P63" s="25"/>
      <c r="Q63" s="19"/>
      <c r="R63" s="5"/>
    </row>
    <row r="64" spans="1:18" ht="30" customHeight="1">
      <c r="A64" s="20"/>
      <c r="B64" s="18"/>
      <c r="C64" s="20"/>
      <c r="D64" s="21"/>
      <c r="E64" s="21"/>
      <c r="F64" s="22"/>
      <c r="G64" s="36"/>
      <c r="H64" s="42"/>
      <c r="J64" s="23"/>
      <c r="K64" s="19"/>
      <c r="L64" s="23"/>
      <c r="M64" s="19"/>
      <c r="N64" s="19"/>
      <c r="O64" s="24"/>
      <c r="P64" s="25"/>
      <c r="Q64" s="19"/>
      <c r="R64" s="5"/>
    </row>
    <row r="65" spans="1:18" ht="30" customHeight="1">
      <c r="A65" s="23"/>
      <c r="B65" s="17"/>
      <c r="C65" s="23"/>
      <c r="D65" s="19"/>
      <c r="E65" s="19"/>
      <c r="F65" s="24"/>
      <c r="G65" s="25"/>
      <c r="H65" s="19"/>
      <c r="I65" s="17"/>
      <c r="J65" s="23"/>
      <c r="K65" s="19"/>
      <c r="L65" s="23"/>
      <c r="M65" s="19"/>
      <c r="N65" s="19"/>
      <c r="O65" s="24"/>
      <c r="P65" s="25"/>
      <c r="Q65" s="19"/>
      <c r="R65" s="5"/>
    </row>
    <row r="66" spans="1:18" ht="3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/>
    <row r="69" spans="1:18" ht="30" customHeight="1"/>
    <row r="70" spans="1:18" ht="30" customHeight="1"/>
    <row r="71" spans="1:18" ht="30" customHeight="1"/>
    <row r="78" spans="1:18" ht="45" customHeight="1"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0"/>
      <c r="O78" s="50"/>
      <c r="P78" s="50"/>
    </row>
    <row r="79" spans="1:18" ht="45" customHeight="1">
      <c r="B79" s="50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0"/>
      <c r="O79" s="50"/>
      <c r="P79" s="50"/>
    </row>
    <row r="80" spans="1:18" ht="45" customHeight="1">
      <c r="B80" s="50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0"/>
      <c r="O80" s="50"/>
      <c r="P80" s="50"/>
    </row>
    <row r="81" spans="2:16" ht="45" customHeight="1"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2:16" ht="45" customHeight="1"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</row>
  </sheetData>
  <sheetProtection password="F3B8" sheet="1" objects="1" scenarios="1" selectLockedCells="1"/>
  <mergeCells count="41">
    <mergeCell ref="K52:M52"/>
    <mergeCell ref="N55:O55"/>
    <mergeCell ref="P55:Q55"/>
    <mergeCell ref="N56:O56"/>
    <mergeCell ref="P56:Q56"/>
    <mergeCell ref="K53:M53"/>
    <mergeCell ref="K54:M54"/>
    <mergeCell ref="K55:M55"/>
    <mergeCell ref="K56:M56"/>
    <mergeCell ref="N52:O52"/>
    <mergeCell ref="P52:Q52"/>
    <mergeCell ref="N53:O53"/>
    <mergeCell ref="P53:Q53"/>
    <mergeCell ref="N54:O54"/>
    <mergeCell ref="P54:Q54"/>
    <mergeCell ref="K48:N48"/>
    <mergeCell ref="K37:N37"/>
    <mergeCell ref="K41:N41"/>
    <mergeCell ref="K42:N42"/>
    <mergeCell ref="K46:N46"/>
    <mergeCell ref="K47:N47"/>
    <mergeCell ref="K25:N25"/>
    <mergeCell ref="K26:N26"/>
    <mergeCell ref="K28:N28"/>
    <mergeCell ref="K29:N29"/>
    <mergeCell ref="K33:N33"/>
    <mergeCell ref="M20:N20"/>
    <mergeCell ref="F5:J5"/>
    <mergeCell ref="K21:N21"/>
    <mergeCell ref="K22:N22"/>
    <mergeCell ref="K24:N24"/>
    <mergeCell ref="P2:R2"/>
    <mergeCell ref="E14:E17"/>
    <mergeCell ref="F14:F17"/>
    <mergeCell ref="G14:G17"/>
    <mergeCell ref="H14:H17"/>
    <mergeCell ref="I14:I17"/>
    <mergeCell ref="J14:J17"/>
    <mergeCell ref="K14:K17"/>
    <mergeCell ref="L14:L17"/>
    <mergeCell ref="P16:Q16"/>
  </mergeCells>
  <pageMargins left="0.7" right="0.7" top="0.75" bottom="0.75" header="0.3" footer="0.3"/>
  <pageSetup paperSize="9" scale="25" orientation="portrait" r:id="rId1"/>
  <rowBreaks count="1" manualBreakCount="1">
    <brk id="78" max="25" man="1"/>
  </rowBreaks>
  <colBreaks count="1" manualBreakCount="1">
    <brk id="19" max="128" man="1"/>
  </colBreaks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2025-07-21T15:19:48Z</dcterms:modified>
</cp:coreProperties>
</file>