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0" yWindow="-285" windowWidth="19020" windowHeight="769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26" i="1"/>
  <c r="G26"/>
  <c r="E36"/>
  <c r="F20"/>
  <c r="G20"/>
  <c r="G36" s="1"/>
  <c r="G37" s="1"/>
  <c r="H20"/>
  <c r="H36" s="1"/>
  <c r="H37" s="1"/>
  <c r="F36"/>
  <c r="F37" s="1"/>
  <c r="E20"/>
  <c r="E37" l="1"/>
</calcChain>
</file>

<file path=xl/sharedStrings.xml><?xml version="1.0" encoding="utf-8"?>
<sst xmlns="http://schemas.openxmlformats.org/spreadsheetml/2006/main" count="46" uniqueCount="34">
  <si>
    <t>m2</t>
  </si>
  <si>
    <t>m</t>
  </si>
  <si>
    <t>cubatura ambiente</t>
  </si>
  <si>
    <t>m3</t>
  </si>
  <si>
    <t>°C</t>
  </si>
  <si>
    <t>UR %</t>
  </si>
  <si>
    <t>Temperatura esterna</t>
  </si>
  <si>
    <t xml:space="preserve">Umidità ambiente richiesta                        </t>
  </si>
  <si>
    <t>gr/kg</t>
  </si>
  <si>
    <t>Incremento umidità ambiente ( abitato)</t>
  </si>
  <si>
    <t xml:space="preserve">Umidità esterna                                          </t>
  </si>
  <si>
    <t>Produzione acqua di condensa</t>
  </si>
  <si>
    <t>L/h</t>
  </si>
  <si>
    <t>L/g</t>
  </si>
  <si>
    <t>DESCRIZIONE</t>
  </si>
  <si>
    <t>Simb.</t>
  </si>
  <si>
    <t>Dati</t>
  </si>
  <si>
    <t>Temperatura min condensa diretta amb.</t>
  </si>
  <si>
    <t>Contenuto acqua nell'aria</t>
  </si>
  <si>
    <t>Superficie ambiente</t>
  </si>
  <si>
    <t>Altezza ambienti</t>
  </si>
  <si>
    <t>Temperatura ambiente</t>
  </si>
  <si>
    <t>Contenuto acqua nell'aria diagramma 1</t>
  </si>
  <si>
    <t>Faq.2337.2</t>
  </si>
  <si>
    <t>n°</t>
  </si>
  <si>
    <t>Ricambio aria / h</t>
  </si>
  <si>
    <r>
      <t xml:space="preserve">   </t>
    </r>
    <r>
      <rPr>
        <sz val="36"/>
        <color rgb="FF0070C0"/>
        <rFont val="Arial Black"/>
        <family val="2"/>
      </rPr>
      <t>A PARETE</t>
    </r>
  </si>
  <si>
    <t>DEUMIDIFICATORE</t>
  </si>
  <si>
    <t>scheda di calcolo</t>
  </si>
  <si>
    <t>nel residenziale</t>
  </si>
  <si>
    <t>Ambienti</t>
  </si>
  <si>
    <t>zona giorno</t>
  </si>
  <si>
    <t>zona notte</t>
  </si>
  <si>
    <t>Deumidificatore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</si>
</sst>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name val="Arial Narrow"/>
      <family val="2"/>
    </font>
    <font>
      <sz val="16"/>
      <name val="Arial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20"/>
      <color rgb="FF0070C0"/>
      <name val="Arial Black"/>
      <family val="2"/>
    </font>
    <font>
      <sz val="24"/>
      <color rgb="FF0070C0"/>
      <name val="Arial Black"/>
      <family val="2"/>
    </font>
    <font>
      <sz val="20"/>
      <color theme="1"/>
      <name val="Calibri"/>
      <family val="2"/>
      <scheme val="minor"/>
    </font>
    <font>
      <sz val="36"/>
      <color rgb="FF0070C0"/>
      <name val="Arial Black"/>
      <family val="2"/>
    </font>
    <font>
      <b/>
      <i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/>
    <xf numFmtId="0" fontId="1" fillId="0" borderId="0" xfId="0" applyFont="1"/>
    <xf numFmtId="0" fontId="0" fillId="0" borderId="0" xfId="0" applyBorder="1"/>
    <xf numFmtId="0" fontId="2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/>
    <xf numFmtId="0" fontId="8" fillId="0" borderId="0" xfId="0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>
      <alignment horizontal="left"/>
    </xf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horizontal="left"/>
      <protection locked="0" hidden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/>
    <xf numFmtId="0" fontId="11" fillId="0" borderId="0" xfId="0" applyFont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hidden="1"/>
    </xf>
    <xf numFmtId="164" fontId="2" fillId="3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2" borderId="4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>
      <alignment horizontal="left" vertical="center"/>
    </xf>
    <xf numFmtId="0" fontId="0" fillId="0" borderId="3" xfId="0" applyBorder="1" applyProtection="1">
      <protection hidden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152399</xdr:rowOff>
    </xdr:from>
    <xdr:to>
      <xdr:col>4</xdr:col>
      <xdr:colOff>684259</xdr:colOff>
      <xdr:row>4</xdr:row>
      <xdr:rowOff>149677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52399"/>
          <a:ext cx="5460366" cy="14124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639534</xdr:colOff>
      <xdr:row>42</xdr:row>
      <xdr:rowOff>68033</xdr:rowOff>
    </xdr:from>
    <xdr:to>
      <xdr:col>8</xdr:col>
      <xdr:colOff>133105</xdr:colOff>
      <xdr:row>68</xdr:row>
      <xdr:rowOff>95248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534" y="12219212"/>
          <a:ext cx="8639839" cy="5959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312964</xdr:colOff>
      <xdr:row>54</xdr:row>
      <xdr:rowOff>136072</xdr:rowOff>
    </xdr:from>
    <xdr:to>
      <xdr:col>5</xdr:col>
      <xdr:colOff>326571</xdr:colOff>
      <xdr:row>65</xdr:row>
      <xdr:rowOff>81643</xdr:rowOff>
    </xdr:to>
    <xdr:cxnSp macro="">
      <xdr:nvCxnSpPr>
        <xdr:cNvPr id="11" name="Connettore 1 10"/>
        <xdr:cNvCxnSpPr/>
      </xdr:nvCxnSpPr>
      <xdr:spPr>
        <a:xfrm flipH="1" flipV="1">
          <a:off x="6096000" y="15552965"/>
          <a:ext cx="13607" cy="2041071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54</xdr:row>
      <xdr:rowOff>122464</xdr:rowOff>
    </xdr:from>
    <xdr:to>
      <xdr:col>5</xdr:col>
      <xdr:colOff>312964</xdr:colOff>
      <xdr:row>54</xdr:row>
      <xdr:rowOff>122464</xdr:rowOff>
    </xdr:to>
    <xdr:cxnSp macro="">
      <xdr:nvCxnSpPr>
        <xdr:cNvPr id="13" name="Connettore 1 12"/>
        <xdr:cNvCxnSpPr/>
      </xdr:nvCxnSpPr>
      <xdr:spPr>
        <a:xfrm flipH="1">
          <a:off x="5143500" y="15539357"/>
          <a:ext cx="952500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163286</xdr:colOff>
      <xdr:row>54</xdr:row>
      <xdr:rowOff>136071</xdr:rowOff>
    </xdr:from>
    <xdr:to>
      <xdr:col>4</xdr:col>
      <xdr:colOff>190500</xdr:colOff>
      <xdr:row>64</xdr:row>
      <xdr:rowOff>81643</xdr:rowOff>
    </xdr:to>
    <xdr:cxnSp macro="">
      <xdr:nvCxnSpPr>
        <xdr:cNvPr id="17" name="Connettore 2 16"/>
        <xdr:cNvCxnSpPr/>
      </xdr:nvCxnSpPr>
      <xdr:spPr>
        <a:xfrm flipH="1">
          <a:off x="5129893" y="15552964"/>
          <a:ext cx="27214" cy="1850572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285749</xdr:colOff>
      <xdr:row>43</xdr:row>
      <xdr:rowOff>68036</xdr:rowOff>
    </xdr:from>
    <xdr:to>
      <xdr:col>2</xdr:col>
      <xdr:colOff>3007178</xdr:colOff>
      <xdr:row>46</xdr:row>
      <xdr:rowOff>0</xdr:rowOff>
    </xdr:to>
    <xdr:sp macro="" textlink="">
      <xdr:nvSpPr>
        <xdr:cNvPr id="9" name="CasellaDiTesto 8"/>
        <xdr:cNvSpPr txBox="1"/>
      </xdr:nvSpPr>
      <xdr:spPr>
        <a:xfrm>
          <a:off x="1387928" y="12491357"/>
          <a:ext cx="2721429" cy="74839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 b="1"/>
            <a:t>DIAGRAMMA</a:t>
          </a:r>
          <a:r>
            <a:rPr lang="it-IT" sz="2000" b="1" baseline="0"/>
            <a:t> DI MOLLIER</a:t>
          </a:r>
          <a:endParaRPr lang="it-IT" sz="2000" b="1"/>
        </a:p>
      </xdr:txBody>
    </xdr:sp>
    <xdr:clientData/>
  </xdr:twoCellAnchor>
  <xdr:twoCellAnchor editAs="oneCell">
    <xdr:from>
      <xdr:col>8</xdr:col>
      <xdr:colOff>229413</xdr:colOff>
      <xdr:row>12</xdr:row>
      <xdr:rowOff>238124</xdr:rowOff>
    </xdr:from>
    <xdr:to>
      <xdr:col>13</xdr:col>
      <xdr:colOff>575867</xdr:colOff>
      <xdr:row>39</xdr:row>
      <xdr:rowOff>127002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7832138" y="6541899"/>
          <a:ext cx="6826253" cy="37119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108859</xdr:colOff>
      <xdr:row>50</xdr:row>
      <xdr:rowOff>113391</xdr:rowOff>
    </xdr:from>
    <xdr:to>
      <xdr:col>13</xdr:col>
      <xdr:colOff>542360</xdr:colOff>
      <xdr:row>60</xdr:row>
      <xdr:rowOff>9977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68734" y="14766016"/>
          <a:ext cx="3799001" cy="2119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411390</xdr:colOff>
      <xdr:row>45</xdr:row>
      <xdr:rowOff>242661</xdr:rowOff>
    </xdr:from>
    <xdr:to>
      <xdr:col>12</xdr:col>
      <xdr:colOff>433615</xdr:colOff>
      <xdr:row>49</xdr:row>
      <xdr:rowOff>182336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71265" y="13545911"/>
          <a:ext cx="273685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view="pageLayout" topLeftCell="A4" zoomScale="60" zoomScaleNormal="100" zoomScalePageLayoutView="60" workbookViewId="0">
      <selection activeCell="H38" sqref="H38"/>
    </sheetView>
  </sheetViews>
  <sheetFormatPr defaultRowHeight="15"/>
  <cols>
    <col min="2" max="2" width="6.28515625" customWidth="1"/>
    <col min="3" max="3" width="45" customWidth="1"/>
    <col min="4" max="4" width="9.42578125" customWidth="1"/>
    <col min="5" max="5" width="15" customWidth="1"/>
    <col min="6" max="6" width="14" customWidth="1"/>
    <col min="7" max="7" width="13.42578125" customWidth="1"/>
    <col min="8" max="8" width="16.5703125" customWidth="1"/>
    <col min="9" max="9" width="10.7109375" customWidth="1"/>
  </cols>
  <sheetData>
    <row r="1" spans="1:17" ht="27.75" customHeight="1"/>
    <row r="2" spans="1:17" ht="27.75" customHeight="1"/>
    <row r="3" spans="1:17" ht="27.75" customHeight="1">
      <c r="L3" s="44" t="s">
        <v>23</v>
      </c>
    </row>
    <row r="4" spans="1:17" ht="27.75" customHeight="1"/>
    <row r="5" spans="1:17" ht="27.75" customHeight="1"/>
    <row r="6" spans="1:17" ht="27.75" customHeight="1"/>
    <row r="7" spans="1:17" ht="42.75" customHeight="1">
      <c r="C7" s="56" t="s">
        <v>28</v>
      </c>
      <c r="D7" s="56"/>
      <c r="E7" s="56"/>
      <c r="F7" s="56"/>
      <c r="G7" s="56"/>
      <c r="H7" s="56"/>
      <c r="I7" s="56"/>
      <c r="J7" s="56"/>
      <c r="K7" s="56"/>
      <c r="L7" s="24"/>
    </row>
    <row r="8" spans="1:17" ht="33" customHeight="1">
      <c r="C8" s="60" t="s">
        <v>27</v>
      </c>
      <c r="D8" s="60"/>
      <c r="E8" s="60"/>
      <c r="F8" s="60"/>
      <c r="G8" s="60"/>
      <c r="H8" s="60"/>
      <c r="I8" s="60"/>
      <c r="J8" s="60"/>
      <c r="K8" s="60"/>
      <c r="L8" s="43"/>
    </row>
    <row r="9" spans="1:17" ht="52.5" customHeight="1">
      <c r="C9" s="61" t="s">
        <v>26</v>
      </c>
      <c r="D9" s="61"/>
      <c r="E9" s="61"/>
      <c r="F9" s="61"/>
      <c r="G9" s="61"/>
      <c r="H9" s="61"/>
      <c r="I9" s="61"/>
      <c r="J9" s="61"/>
      <c r="K9" s="61"/>
      <c r="L9" s="24"/>
    </row>
    <row r="10" spans="1:17" ht="36" customHeight="1">
      <c r="C10" s="57" t="s">
        <v>29</v>
      </c>
      <c r="D10" s="58"/>
      <c r="E10" s="58"/>
      <c r="F10" s="58"/>
      <c r="G10" s="58"/>
      <c r="H10" s="58"/>
      <c r="I10" s="58"/>
      <c r="J10" s="58"/>
      <c r="K10" s="58"/>
      <c r="L10" s="24"/>
    </row>
    <row r="11" spans="1:17" ht="24" customHeight="1">
      <c r="A11" s="3"/>
      <c r="B11" s="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3"/>
      <c r="N11" s="3"/>
      <c r="O11" s="3"/>
      <c r="P11" s="3"/>
      <c r="Q11" s="3"/>
    </row>
    <row r="12" spans="1:17" ht="21">
      <c r="A12" s="3"/>
      <c r="B12" s="10"/>
      <c r="C12" s="26"/>
      <c r="D12" s="26"/>
      <c r="E12" s="26"/>
      <c r="F12" s="4"/>
      <c r="G12" s="4"/>
      <c r="H12" s="4"/>
      <c r="I12" s="25"/>
      <c r="J12" s="25"/>
      <c r="K12" s="25"/>
      <c r="L12" s="25"/>
      <c r="M12" s="3"/>
      <c r="N12" s="3"/>
      <c r="O12" s="3"/>
      <c r="P12" s="3"/>
      <c r="Q12" s="3"/>
    </row>
    <row r="13" spans="1:17" ht="21">
      <c r="A13" s="3"/>
      <c r="B13" s="1"/>
      <c r="C13" s="4"/>
      <c r="D13" s="4"/>
      <c r="E13" s="27"/>
      <c r="F13" s="28"/>
      <c r="G13" s="4"/>
      <c r="H13" s="4"/>
      <c r="I13" s="25"/>
      <c r="J13" s="25"/>
      <c r="K13" s="25"/>
      <c r="L13" s="25"/>
      <c r="M13" s="3"/>
      <c r="N13" s="3"/>
      <c r="O13" s="3"/>
      <c r="P13" s="3"/>
      <c r="Q13" s="3"/>
    </row>
    <row r="14" spans="1:17" ht="20.25">
      <c r="A14" s="3"/>
      <c r="B14" s="1"/>
      <c r="F14" s="28"/>
      <c r="G14" s="4"/>
      <c r="H14" s="4"/>
      <c r="I14" s="25"/>
      <c r="J14" s="25"/>
      <c r="K14" s="25"/>
      <c r="L14" s="25"/>
      <c r="M14" s="3"/>
      <c r="N14" s="3"/>
      <c r="O14" s="3"/>
      <c r="P14" s="3"/>
      <c r="Q14" s="3"/>
    </row>
    <row r="15" spans="1:17" ht="20.25">
      <c r="A15" s="3"/>
      <c r="B15" s="1"/>
      <c r="C15" s="54" t="s">
        <v>30</v>
      </c>
      <c r="E15" s="55" t="s">
        <v>31</v>
      </c>
      <c r="F15" s="55" t="s">
        <v>32</v>
      </c>
      <c r="G15" s="55"/>
      <c r="H15" s="55"/>
      <c r="I15" s="25"/>
      <c r="J15" s="25"/>
      <c r="K15" s="25"/>
      <c r="L15" s="25"/>
      <c r="M15" s="3"/>
      <c r="N15" s="3"/>
      <c r="O15" s="3"/>
      <c r="P15" s="3"/>
      <c r="Q15" s="3"/>
    </row>
    <row r="16" spans="1:17" ht="20.25">
      <c r="A16" s="3"/>
      <c r="B16" s="1"/>
      <c r="I16" s="25"/>
      <c r="J16" s="25"/>
      <c r="K16" s="25"/>
      <c r="L16" s="25"/>
      <c r="M16" s="3"/>
      <c r="N16" s="3"/>
      <c r="O16" s="3"/>
      <c r="P16" s="3"/>
      <c r="Q16" s="3"/>
    </row>
    <row r="17" spans="1:17" ht="21">
      <c r="A17" s="3"/>
      <c r="B17" s="1"/>
      <c r="C17" s="38" t="s">
        <v>14</v>
      </c>
      <c r="D17" s="40" t="s">
        <v>15</v>
      </c>
      <c r="E17" s="39" t="s">
        <v>16</v>
      </c>
      <c r="F17" s="39" t="s">
        <v>16</v>
      </c>
      <c r="G17" s="39" t="s">
        <v>16</v>
      </c>
      <c r="H17" s="39" t="s">
        <v>16</v>
      </c>
      <c r="I17" s="25"/>
      <c r="J17" s="25"/>
      <c r="K17" s="25"/>
      <c r="L17" s="25"/>
      <c r="M17" s="3"/>
      <c r="N17" s="3"/>
      <c r="O17" s="3"/>
      <c r="P17" s="3"/>
      <c r="Q17" s="3"/>
    </row>
    <row r="18" spans="1:17" ht="21">
      <c r="A18" s="3"/>
      <c r="B18" s="1"/>
      <c r="C18" s="32" t="s">
        <v>19</v>
      </c>
      <c r="D18" s="41" t="s">
        <v>0</v>
      </c>
      <c r="E18" s="47">
        <v>102</v>
      </c>
      <c r="F18" s="47">
        <v>103</v>
      </c>
      <c r="G18" s="47"/>
      <c r="H18" s="47"/>
      <c r="I18" s="25"/>
      <c r="J18" s="25"/>
      <c r="K18" s="25"/>
      <c r="L18" s="25"/>
      <c r="M18" s="3"/>
      <c r="N18" s="3"/>
      <c r="O18" s="3"/>
      <c r="P18" s="3"/>
      <c r="Q18" s="3"/>
    </row>
    <row r="19" spans="1:17" ht="21">
      <c r="A19" s="3"/>
      <c r="B19" s="1"/>
      <c r="C19" s="33" t="s">
        <v>20</v>
      </c>
      <c r="D19" s="35" t="s">
        <v>1</v>
      </c>
      <c r="E19" s="48">
        <v>2.7</v>
      </c>
      <c r="F19" s="48">
        <v>2.7</v>
      </c>
      <c r="G19" s="48"/>
      <c r="H19" s="48"/>
      <c r="I19" s="25"/>
      <c r="J19" s="25"/>
      <c r="K19" s="25"/>
      <c r="L19" s="25"/>
      <c r="M19" s="3"/>
      <c r="N19" s="3"/>
      <c r="O19" s="3"/>
      <c r="P19" s="3"/>
      <c r="Q19" s="3"/>
    </row>
    <row r="20" spans="1:17" ht="20.25">
      <c r="A20" s="3"/>
      <c r="B20" s="1"/>
      <c r="C20" s="33" t="s">
        <v>2</v>
      </c>
      <c r="D20" s="35" t="s">
        <v>3</v>
      </c>
      <c r="E20" s="45">
        <f>E19*E18</f>
        <v>275.40000000000003</v>
      </c>
      <c r="F20" s="45">
        <f t="shared" ref="F20:H20" si="0">F19*F18</f>
        <v>278.10000000000002</v>
      </c>
      <c r="G20" s="45">
        <f t="shared" si="0"/>
        <v>0</v>
      </c>
      <c r="H20" s="45">
        <f t="shared" si="0"/>
        <v>0</v>
      </c>
      <c r="I20" s="25"/>
      <c r="J20" s="25"/>
      <c r="K20" s="25"/>
      <c r="L20" s="25"/>
      <c r="M20" s="3"/>
      <c r="N20" s="3"/>
      <c r="O20" s="3"/>
      <c r="P20" s="3"/>
      <c r="Q20" s="3"/>
    </row>
    <row r="21" spans="1:17" ht="20.25">
      <c r="A21" s="3"/>
      <c r="B21" s="1"/>
      <c r="C21" s="34"/>
      <c r="D21" s="42"/>
      <c r="E21" s="53"/>
      <c r="F21" s="53"/>
      <c r="G21" s="53"/>
      <c r="H21" s="53"/>
      <c r="I21" s="25"/>
      <c r="J21" s="25"/>
      <c r="K21" s="25"/>
      <c r="L21" s="25"/>
      <c r="M21" s="3"/>
      <c r="N21" s="3"/>
      <c r="O21" s="3"/>
      <c r="P21" s="3"/>
      <c r="Q21" s="3"/>
    </row>
    <row r="22" spans="1:17" ht="20.25">
      <c r="A22" s="3"/>
      <c r="B22" s="1"/>
      <c r="C22" s="33" t="s">
        <v>21</v>
      </c>
      <c r="D22" s="35" t="s">
        <v>4</v>
      </c>
      <c r="E22" s="49">
        <v>20</v>
      </c>
      <c r="F22" s="49">
        <v>20</v>
      </c>
      <c r="G22" s="49"/>
      <c r="H22" s="49"/>
      <c r="I22" s="25"/>
      <c r="J22" s="25"/>
      <c r="K22" s="25"/>
      <c r="L22" s="25"/>
      <c r="M22" s="3"/>
      <c r="N22" s="3"/>
      <c r="O22" s="3"/>
      <c r="P22" s="3"/>
      <c r="Q22" s="3"/>
    </row>
    <row r="23" spans="1:17" ht="20.25">
      <c r="A23" s="3"/>
      <c r="B23" s="1"/>
      <c r="C23" s="33" t="s">
        <v>7</v>
      </c>
      <c r="D23" s="35" t="s">
        <v>5</v>
      </c>
      <c r="E23" s="49">
        <v>55</v>
      </c>
      <c r="F23" s="49">
        <v>55</v>
      </c>
      <c r="G23" s="49"/>
      <c r="H23" s="49"/>
      <c r="I23" s="25"/>
      <c r="J23" s="25"/>
      <c r="K23" s="25"/>
      <c r="L23" s="25"/>
      <c r="M23" s="3"/>
      <c r="N23" s="3"/>
      <c r="O23" s="3"/>
      <c r="P23" s="3"/>
      <c r="Q23" s="3"/>
    </row>
    <row r="24" spans="1:17" ht="20.25">
      <c r="A24" s="3"/>
      <c r="B24" s="1"/>
      <c r="C24" s="33" t="s">
        <v>22</v>
      </c>
      <c r="D24" s="35" t="s">
        <v>8</v>
      </c>
      <c r="E24" s="49">
        <v>7</v>
      </c>
      <c r="F24" s="49">
        <v>7</v>
      </c>
      <c r="G24" s="49"/>
      <c r="H24" s="49"/>
      <c r="I24" s="25"/>
      <c r="J24" s="25"/>
      <c r="K24" s="25"/>
      <c r="L24" s="25"/>
      <c r="M24" s="3"/>
      <c r="N24" s="3"/>
      <c r="O24" s="3"/>
      <c r="P24" s="3"/>
      <c r="Q24" s="3"/>
    </row>
    <row r="25" spans="1:17" ht="20.25">
      <c r="A25" s="3"/>
      <c r="B25" s="1"/>
      <c r="C25" s="34"/>
      <c r="D25" s="42"/>
      <c r="E25" s="53"/>
      <c r="F25" s="53"/>
      <c r="G25" s="53"/>
      <c r="H25" s="53"/>
      <c r="I25" s="25"/>
      <c r="J25" s="25"/>
      <c r="K25" s="25"/>
      <c r="L25" s="25"/>
      <c r="M25" s="3"/>
      <c r="N25" s="3"/>
      <c r="O25" s="3"/>
      <c r="P25" s="3"/>
      <c r="Q25" s="3"/>
    </row>
    <row r="26" spans="1:17" ht="20.25">
      <c r="A26" s="3"/>
      <c r="B26" s="1"/>
      <c r="C26" s="33" t="s">
        <v>21</v>
      </c>
      <c r="D26" s="35" t="s">
        <v>4</v>
      </c>
      <c r="E26" s="45">
        <v>26</v>
      </c>
      <c r="F26" s="45">
        <v>26</v>
      </c>
      <c r="G26" s="45">
        <f>IF(E26=0,0,)</f>
        <v>0</v>
      </c>
      <c r="H26" s="45">
        <f>IF(F26=0,0,)</f>
        <v>0</v>
      </c>
      <c r="I26" s="25"/>
      <c r="J26" s="25"/>
      <c r="K26" s="25"/>
      <c r="L26" s="25"/>
      <c r="M26" s="3"/>
      <c r="N26" s="3"/>
      <c r="O26" s="3"/>
      <c r="P26" s="3"/>
      <c r="Q26" s="3"/>
    </row>
    <row r="27" spans="1:17" ht="20.25">
      <c r="A27" s="3"/>
      <c r="B27" s="1"/>
      <c r="C27" s="33" t="s">
        <v>9</v>
      </c>
      <c r="D27" s="35" t="s">
        <v>5</v>
      </c>
      <c r="E27" s="49">
        <v>65</v>
      </c>
      <c r="F27" s="49">
        <v>65</v>
      </c>
      <c r="G27" s="49"/>
      <c r="H27" s="49"/>
      <c r="I27" s="25"/>
      <c r="J27" s="4"/>
      <c r="K27" s="25"/>
      <c r="L27" s="25"/>
      <c r="M27" s="3"/>
      <c r="N27" s="3"/>
      <c r="O27" s="3"/>
      <c r="P27" s="3"/>
      <c r="Q27" s="3"/>
    </row>
    <row r="28" spans="1:17" ht="20.25">
      <c r="A28" s="3"/>
      <c r="B28" s="3"/>
      <c r="C28" s="33" t="s">
        <v>18</v>
      </c>
      <c r="D28" s="35" t="s">
        <v>8</v>
      </c>
      <c r="E28" s="49">
        <v>4</v>
      </c>
      <c r="F28" s="49">
        <v>4</v>
      </c>
      <c r="G28" s="49"/>
      <c r="H28" s="49"/>
      <c r="I28" s="25"/>
      <c r="J28" s="25"/>
      <c r="K28" s="25"/>
      <c r="L28" s="25"/>
      <c r="M28" s="3"/>
      <c r="N28" s="3"/>
      <c r="O28" s="3"/>
      <c r="P28" s="3"/>
      <c r="Q28" s="3"/>
    </row>
    <row r="29" spans="1:17" ht="20.25">
      <c r="A29" s="3"/>
      <c r="B29" s="1"/>
      <c r="C29" s="34"/>
      <c r="D29" s="42"/>
      <c r="E29" s="53"/>
      <c r="F29" s="53"/>
      <c r="G29" s="53"/>
      <c r="H29" s="53"/>
      <c r="I29" s="25"/>
      <c r="J29" s="25"/>
      <c r="K29" s="25"/>
      <c r="L29" s="25"/>
      <c r="M29" s="3"/>
      <c r="N29" s="3"/>
      <c r="O29" s="3"/>
      <c r="P29" s="3"/>
      <c r="Q29" s="3"/>
    </row>
    <row r="30" spans="1:17" ht="20.25">
      <c r="A30" s="3"/>
      <c r="B30" s="19"/>
      <c r="C30" s="33" t="s">
        <v>6</v>
      </c>
      <c r="D30" s="35" t="s">
        <v>4</v>
      </c>
      <c r="E30" s="49">
        <v>32</v>
      </c>
      <c r="F30" s="49">
        <v>32</v>
      </c>
      <c r="G30" s="49"/>
      <c r="H30" s="49"/>
      <c r="I30" s="25"/>
      <c r="J30" s="25"/>
      <c r="K30" s="25"/>
      <c r="L30" s="25"/>
      <c r="M30" s="3"/>
      <c r="N30" s="3"/>
      <c r="O30" s="3"/>
      <c r="P30" s="3"/>
      <c r="Q30" s="3"/>
    </row>
    <row r="31" spans="1:17" ht="20.25">
      <c r="A31" s="3"/>
      <c r="B31" s="19"/>
      <c r="C31" s="33" t="s">
        <v>10</v>
      </c>
      <c r="D31" s="35" t="s">
        <v>5</v>
      </c>
      <c r="E31" s="49">
        <v>85</v>
      </c>
      <c r="F31" s="49">
        <v>85</v>
      </c>
      <c r="G31" s="49"/>
      <c r="H31" s="49"/>
      <c r="I31" s="25"/>
      <c r="J31" s="25"/>
      <c r="K31" s="25"/>
      <c r="L31" s="25"/>
      <c r="M31" s="3"/>
      <c r="N31" s="3"/>
      <c r="O31" s="3"/>
      <c r="P31" s="3"/>
      <c r="Q31" s="3"/>
    </row>
    <row r="32" spans="1:17" ht="20.25">
      <c r="A32" s="3"/>
      <c r="B32" s="19"/>
      <c r="C32" s="33" t="s">
        <v>18</v>
      </c>
      <c r="D32" s="35" t="s">
        <v>8</v>
      </c>
      <c r="E32" s="49">
        <v>25</v>
      </c>
      <c r="F32" s="49">
        <v>25</v>
      </c>
      <c r="G32" s="49"/>
      <c r="H32" s="49"/>
      <c r="I32" s="59"/>
      <c r="J32" s="59"/>
      <c r="K32" s="59"/>
      <c r="L32" s="59"/>
      <c r="M32" s="3"/>
      <c r="N32" s="3"/>
      <c r="O32" s="3"/>
      <c r="P32" s="3"/>
      <c r="Q32" s="3"/>
    </row>
    <row r="33" spans="1:17" ht="20.25">
      <c r="A33" s="3"/>
      <c r="B33" s="19"/>
      <c r="C33" s="34"/>
      <c r="D33" s="42"/>
      <c r="E33" s="53"/>
      <c r="F33" s="53"/>
      <c r="G33" s="53"/>
      <c r="H33" s="53"/>
      <c r="I33" s="5"/>
      <c r="J33" s="5"/>
      <c r="K33" s="6"/>
      <c r="L33" s="7"/>
      <c r="M33" s="3"/>
      <c r="N33" s="3"/>
      <c r="O33" s="3"/>
      <c r="P33" s="3"/>
      <c r="Q33" s="3"/>
    </row>
    <row r="34" spans="1:17" ht="20.25">
      <c r="A34" s="3"/>
      <c r="B34" s="20"/>
      <c r="C34" s="33" t="s">
        <v>25</v>
      </c>
      <c r="D34" s="35" t="s">
        <v>24</v>
      </c>
      <c r="E34" s="49">
        <v>0.5</v>
      </c>
      <c r="F34" s="49">
        <v>0.5</v>
      </c>
      <c r="G34" s="49"/>
      <c r="H34" s="49"/>
      <c r="I34" s="11"/>
      <c r="J34" s="5"/>
      <c r="K34" s="5"/>
      <c r="L34" s="5"/>
      <c r="M34" s="3"/>
      <c r="N34" s="3"/>
      <c r="O34" s="3"/>
      <c r="P34" s="3"/>
      <c r="Q34" s="3"/>
    </row>
    <row r="35" spans="1:17" ht="20.25">
      <c r="A35" s="3"/>
      <c r="B35" s="21"/>
      <c r="C35" s="33"/>
      <c r="D35" s="35"/>
      <c r="E35" s="50"/>
      <c r="F35" s="50"/>
      <c r="G35" s="50"/>
      <c r="H35" s="50"/>
      <c r="I35" s="5"/>
      <c r="J35" s="5"/>
      <c r="K35" s="12"/>
      <c r="L35" s="7"/>
      <c r="M35" s="3"/>
      <c r="N35" s="3"/>
      <c r="O35" s="3"/>
      <c r="P35" s="3"/>
      <c r="Q35" s="3"/>
    </row>
    <row r="36" spans="1:17" ht="20.25">
      <c r="A36" s="3"/>
      <c r="B36" s="21"/>
      <c r="C36" s="52" t="s">
        <v>11</v>
      </c>
      <c r="D36" s="35" t="s">
        <v>12</v>
      </c>
      <c r="E36" s="46">
        <f>(((E28-E24)*E20)+((E32-E24)*E34*E20))/1000</f>
        <v>1.6524000000000003</v>
      </c>
      <c r="F36" s="46">
        <f t="shared" ref="F36:H36" si="1">(((F28-F24)*F20)+((F32-F24)*0.5*F20))/1000</f>
        <v>1.6685999999999999</v>
      </c>
      <c r="G36" s="46">
        <f t="shared" si="1"/>
        <v>0</v>
      </c>
      <c r="H36" s="46">
        <f t="shared" si="1"/>
        <v>0</v>
      </c>
      <c r="I36" s="5"/>
      <c r="J36" s="5"/>
      <c r="K36" s="13"/>
      <c r="L36" s="14"/>
      <c r="M36" s="3"/>
      <c r="N36" s="3"/>
      <c r="O36" s="3"/>
      <c r="P36" s="3"/>
      <c r="Q36" s="3"/>
    </row>
    <row r="37" spans="1:17" ht="20.25">
      <c r="A37" s="3"/>
      <c r="B37" s="3"/>
      <c r="C37" s="52" t="s">
        <v>33</v>
      </c>
      <c r="D37" s="35" t="s">
        <v>13</v>
      </c>
      <c r="E37" s="46">
        <f>E36*24*0.7</f>
        <v>27.760320000000004</v>
      </c>
      <c r="F37" s="46">
        <f t="shared" ref="F37:H37" si="2">F36*24*0.7</f>
        <v>28.032479999999996</v>
      </c>
      <c r="G37" s="46">
        <f t="shared" si="2"/>
        <v>0</v>
      </c>
      <c r="H37" s="46">
        <f t="shared" si="2"/>
        <v>0</v>
      </c>
      <c r="I37" s="5"/>
      <c r="J37" s="5"/>
      <c r="K37" s="13"/>
      <c r="L37" s="14"/>
      <c r="M37" s="3"/>
      <c r="N37" s="3"/>
      <c r="O37" s="3"/>
      <c r="P37" s="3"/>
      <c r="Q37" s="3"/>
    </row>
    <row r="38" spans="1:17" ht="20.25">
      <c r="A38" s="3"/>
      <c r="B38" s="21"/>
      <c r="C38" s="36" t="s">
        <v>17</v>
      </c>
      <c r="D38" s="37" t="s">
        <v>4</v>
      </c>
      <c r="E38" s="51">
        <v>17.5</v>
      </c>
      <c r="F38" s="51">
        <v>17.5</v>
      </c>
      <c r="G38" s="51"/>
      <c r="H38" s="51"/>
      <c r="I38" s="5"/>
      <c r="J38" s="5"/>
      <c r="K38" s="13"/>
      <c r="L38" s="14"/>
      <c r="M38" s="3"/>
      <c r="N38" s="3"/>
      <c r="O38" s="3"/>
      <c r="P38" s="3"/>
      <c r="Q38" s="3"/>
    </row>
    <row r="39" spans="1:17" ht="21">
      <c r="A39" s="3"/>
      <c r="B39" s="21"/>
      <c r="C39" s="25"/>
      <c r="D39" s="25"/>
      <c r="E39" s="29"/>
      <c r="F39" s="30"/>
      <c r="G39" s="26"/>
      <c r="H39" s="26"/>
      <c r="I39" s="5"/>
      <c r="J39" s="5"/>
      <c r="K39" s="6"/>
      <c r="L39" s="7"/>
      <c r="M39" s="3"/>
      <c r="N39" s="3"/>
      <c r="O39" s="3"/>
      <c r="P39" s="3"/>
      <c r="Q39" s="3"/>
    </row>
    <row r="40" spans="1:17" ht="21">
      <c r="A40" s="3"/>
      <c r="B40" s="21"/>
      <c r="C40" s="25"/>
      <c r="D40" s="25"/>
      <c r="E40" s="29"/>
      <c r="F40" s="30"/>
      <c r="G40" s="26"/>
      <c r="H40" s="26"/>
      <c r="I40" s="8"/>
      <c r="J40" s="5"/>
      <c r="K40" s="5"/>
      <c r="L40" s="9"/>
      <c r="M40" s="3"/>
      <c r="N40" s="3"/>
      <c r="O40" s="3"/>
      <c r="P40" s="3"/>
      <c r="Q40" s="3"/>
    </row>
    <row r="41" spans="1:17" ht="21">
      <c r="A41" s="3"/>
      <c r="B41" s="21"/>
      <c r="C41" s="25"/>
      <c r="D41" s="25"/>
      <c r="E41" s="29"/>
      <c r="F41" s="15"/>
      <c r="G41" s="26"/>
      <c r="H41" s="26"/>
      <c r="I41" s="11"/>
      <c r="J41" s="5"/>
      <c r="K41" s="5"/>
      <c r="L41" s="5"/>
      <c r="M41" s="3"/>
      <c r="N41" s="3"/>
      <c r="O41" s="3"/>
      <c r="P41" s="3"/>
      <c r="Q41" s="3"/>
    </row>
    <row r="42" spans="1:17" ht="21">
      <c r="A42" s="3"/>
      <c r="B42" s="22"/>
      <c r="C42" s="4"/>
      <c r="D42" s="4"/>
      <c r="E42" s="23"/>
      <c r="F42" s="31"/>
      <c r="G42" s="26"/>
      <c r="H42" s="26"/>
      <c r="I42" s="15"/>
      <c r="J42" s="15"/>
      <c r="K42" s="7"/>
      <c r="L42" s="7"/>
      <c r="M42" s="3"/>
      <c r="N42" s="3"/>
      <c r="O42" s="3"/>
      <c r="P42" s="3"/>
      <c r="Q42" s="3"/>
    </row>
    <row r="43" spans="1:17" ht="21">
      <c r="A43" s="3"/>
      <c r="B43" s="3"/>
      <c r="C43" s="25"/>
      <c r="D43" s="25"/>
      <c r="E43" s="25"/>
      <c r="F43" s="25"/>
      <c r="G43" s="26"/>
      <c r="H43" s="26"/>
      <c r="I43" s="15"/>
      <c r="J43" s="15"/>
      <c r="K43" s="14"/>
      <c r="L43" s="14"/>
      <c r="M43" s="3"/>
      <c r="N43" s="3"/>
      <c r="O43" s="3"/>
      <c r="P43" s="3"/>
      <c r="Q43" s="3"/>
    </row>
    <row r="44" spans="1:17" ht="21">
      <c r="A44" s="3"/>
      <c r="B44" s="3"/>
      <c r="C44" s="25"/>
      <c r="D44" s="25"/>
      <c r="E44" s="25"/>
      <c r="F44" s="25"/>
      <c r="G44" s="26"/>
      <c r="H44" s="26"/>
      <c r="I44" s="15"/>
      <c r="J44" s="15"/>
      <c r="K44" s="14"/>
      <c r="L44" s="14"/>
      <c r="M44" s="3"/>
      <c r="N44" s="3"/>
      <c r="O44" s="3"/>
      <c r="P44" s="3"/>
      <c r="Q44" s="3"/>
    </row>
    <row r="45" spans="1:17" ht="21">
      <c r="A45" s="3"/>
      <c r="B45" s="3"/>
      <c r="C45" s="25"/>
      <c r="D45" s="25"/>
      <c r="E45" s="25"/>
      <c r="F45" s="25"/>
      <c r="G45" s="26"/>
      <c r="H45" s="26"/>
      <c r="I45" s="15"/>
      <c r="J45" s="15"/>
      <c r="K45" s="14"/>
      <c r="L45" s="14"/>
      <c r="M45" s="3"/>
      <c r="N45" s="3"/>
      <c r="O45" s="3"/>
      <c r="P45" s="3"/>
      <c r="Q45" s="3"/>
    </row>
    <row r="46" spans="1:17" ht="21">
      <c r="A46" s="3"/>
      <c r="B46" s="3"/>
      <c r="C46" s="25"/>
      <c r="D46" s="25"/>
      <c r="E46" s="25"/>
      <c r="F46" s="25"/>
      <c r="G46" s="26"/>
      <c r="H46" s="26"/>
      <c r="I46" s="15"/>
      <c r="J46" s="15"/>
      <c r="K46" s="16"/>
      <c r="L46" s="7"/>
      <c r="M46" s="3"/>
      <c r="N46" s="3"/>
      <c r="O46" s="3"/>
      <c r="P46" s="3"/>
      <c r="Q46" s="3"/>
    </row>
    <row r="47" spans="1:17" ht="21">
      <c r="A47" s="3"/>
      <c r="B47" s="3"/>
      <c r="C47" s="3"/>
      <c r="D47" s="3"/>
      <c r="E47" s="3"/>
      <c r="F47" s="3"/>
      <c r="G47" s="10"/>
      <c r="H47" s="10"/>
      <c r="I47" s="10"/>
      <c r="J47" s="10"/>
      <c r="K47" s="10"/>
      <c r="L47" s="10"/>
      <c r="M47" s="3"/>
      <c r="N47" s="3"/>
      <c r="O47" s="3"/>
      <c r="P47" s="3"/>
      <c r="Q47" s="3"/>
    </row>
    <row r="48" spans="1:17" ht="21">
      <c r="A48" s="3"/>
      <c r="B48" s="3"/>
      <c r="C48" s="3"/>
      <c r="D48" s="3"/>
      <c r="E48" s="3"/>
      <c r="F48" s="3"/>
      <c r="G48" s="10"/>
      <c r="H48" s="10"/>
      <c r="I48" s="17"/>
      <c r="J48" s="18"/>
      <c r="K48" s="18"/>
      <c r="L48" s="18"/>
      <c r="M48" s="3"/>
      <c r="N48" s="3"/>
      <c r="O48" s="3"/>
      <c r="P48" s="3"/>
      <c r="Q48" s="3"/>
    </row>
    <row r="49" spans="1:17" ht="21">
      <c r="A49" s="3"/>
      <c r="B49" s="3"/>
      <c r="C49" s="3"/>
      <c r="D49" s="3"/>
      <c r="E49" s="3"/>
      <c r="F49" s="3"/>
      <c r="G49" s="10"/>
      <c r="H49" s="10"/>
      <c r="I49" s="5"/>
      <c r="J49" s="5"/>
      <c r="K49" s="12"/>
      <c r="L49" s="7"/>
      <c r="M49" s="3"/>
      <c r="N49" s="3"/>
      <c r="O49" s="3"/>
      <c r="P49" s="3"/>
      <c r="Q49" s="3"/>
    </row>
    <row r="50" spans="1:17" ht="21">
      <c r="A50" s="3"/>
      <c r="B50" s="3"/>
      <c r="C50" s="3"/>
      <c r="D50" s="3"/>
      <c r="E50" s="3"/>
      <c r="F50" s="3"/>
      <c r="G50" s="10"/>
      <c r="H50" s="10"/>
      <c r="I50" s="5"/>
      <c r="J50" s="5"/>
      <c r="K50" s="13"/>
      <c r="L50" s="14"/>
      <c r="M50" s="3"/>
      <c r="N50" s="3"/>
      <c r="O50" s="3"/>
      <c r="P50" s="3"/>
      <c r="Q50" s="3"/>
    </row>
    <row r="51" spans="1:17" ht="21">
      <c r="A51" s="3"/>
      <c r="B51" s="3"/>
      <c r="C51" s="3"/>
      <c r="D51" s="3"/>
      <c r="E51" s="3"/>
      <c r="F51" s="3"/>
      <c r="G51" s="10"/>
      <c r="H51" s="10"/>
      <c r="I51" s="5"/>
      <c r="J51" s="5"/>
      <c r="K51" s="13"/>
      <c r="L51" s="14"/>
      <c r="M51" s="3"/>
      <c r="N51" s="3"/>
      <c r="O51" s="3"/>
      <c r="P51" s="3"/>
      <c r="Q51" s="3"/>
    </row>
    <row r="52" spans="1:17" ht="21">
      <c r="A52" s="3"/>
      <c r="B52" s="3"/>
      <c r="C52" s="3"/>
      <c r="D52" s="3"/>
      <c r="E52" s="3"/>
      <c r="F52" s="3"/>
      <c r="G52" s="10"/>
      <c r="H52" s="10"/>
      <c r="I52" s="5"/>
      <c r="J52" s="5"/>
      <c r="K52" s="13"/>
      <c r="L52" s="14"/>
      <c r="M52" s="3"/>
      <c r="N52" s="3"/>
      <c r="O52" s="3"/>
      <c r="P52" s="3"/>
      <c r="Q52" s="3"/>
    </row>
    <row r="53" spans="1:17" ht="21">
      <c r="G53" s="2"/>
      <c r="H53" s="2"/>
      <c r="I53" s="5"/>
      <c r="J53" s="5"/>
      <c r="K53" s="6"/>
      <c r="L53" s="7"/>
    </row>
    <row r="54" spans="1:17" ht="21">
      <c r="G54" s="2"/>
      <c r="H54" s="2"/>
      <c r="I54" s="2"/>
      <c r="J54" s="2"/>
      <c r="K54" s="2"/>
      <c r="L54" s="2"/>
    </row>
  </sheetData>
  <sheetProtection password="F3B8" sheet="1" objects="1" scenarios="1" selectLockedCells="1"/>
  <mergeCells count="5">
    <mergeCell ref="C7:K7"/>
    <mergeCell ref="C10:K10"/>
    <mergeCell ref="I32:L32"/>
    <mergeCell ref="C8:K8"/>
    <mergeCell ref="C9:K9"/>
  </mergeCells>
  <pageMargins left="0.7" right="0.7" top="0.75" bottom="0.75" header="0.3" footer="0.3"/>
  <pageSetup paperSize="9" scale="46" orientation="portrait" horizontalDpi="0" verticalDpi="0" r:id="rId1"/>
  <colBreaks count="1" manualBreakCount="1">
    <brk id="17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2024-01-24T04:56:42Z</dcterms:created>
  <dcterms:modified xsi:type="dcterms:W3CDTF">2024-11-21T07:40:24Z</dcterms:modified>
</cp:coreProperties>
</file>